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13" i="3" l="1"/>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s="1"/>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17" i="3"/>
  <c r="AY459" i="3"/>
  <c r="AY213" i="3"/>
  <c r="AY604" i="3"/>
  <c r="AY255" i="3"/>
  <c r="AY369" i="3"/>
  <c r="AY271"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W28" i="3" s="1"/>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33" i="3" l="1"/>
</calcChain>
</file>

<file path=xl/sharedStrings.xml><?xml version="1.0" encoding="utf-8"?>
<sst xmlns="http://schemas.openxmlformats.org/spreadsheetml/2006/main" count="3097" uniqueCount="782">
  <si>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</si>
  <si>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</si>
  <si>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</si>
  <si>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</si>
  <si>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</si>
  <si>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</si>
  <si>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</si>
  <si>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</si>
  <si>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</si>
  <si>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</si>
  <si>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</si>
  <si>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</si>
  <si>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</si>
  <si>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</si>
  <si>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</si>
  <si>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</si>
  <si>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</si>
  <si>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</si>
  <si>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</si>
  <si>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</si>
  <si>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</si>
  <si>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</si>
  <si>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</si>
  <si>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</si>
  <si>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</si>
  <si>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</si>
  <si>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</si>
  <si>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</si>
  <si>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</si>
  <si>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</si>
  <si>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</si>
  <si>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</si>
  <si>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</si>
  <si>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</si>
  <si>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</si>
  <si>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</si>
  <si>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</si>
  <si>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</si>
  <si>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</si>
  <si>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</si>
  <si>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</si>
  <si>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</si>
  <si>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</si>
  <si>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</si>
  <si>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</si>
  <si>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</si>
  <si>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</si>
  <si>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</si>
  <si>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</si>
  <si>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</si>
  <si>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</si>
  <si>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</si>
  <si>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</si>
  <si>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</si>
  <si>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</si>
  <si>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</si>
  <si>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</si>
  <si>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</si>
  <si>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</si>
  <si>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</si>
  <si>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</si>
  <si>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</si>
  <si>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</si>
  <si>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</si>
  <si>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</si>
  <si>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</si>
  <si>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</si>
  <si>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</si>
  <si>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</si>
  <si>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</si>
  <si>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</si>
  <si>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</si>
  <si>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</si>
  <si>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</si>
  <si>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</si>
  <si>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</si>
  <si>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</si>
  <si>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</si>
  <si>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</si>
  <si>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</si>
  <si>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</si>
  <si>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</si>
  <si>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</si>
  <si>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</si>
  <si>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</si>
  <si>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</si>
  <si>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</si>
  <si>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</si>
  <si>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</si>
  <si>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</si>
  <si>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</si>
  <si>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</si>
  <si>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</si>
  <si>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</si>
  <si>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</si>
  <si>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</si>
  <si>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</si>
  <si>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</si>
  <si>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</si>
  <si>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</si>
  <si>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</si>
  <si>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</si>
  <si>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</si>
  <si>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</si>
  <si>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</si>
  <si>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</si>
  <si>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</si>
  <si>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</si>
  <si>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</si>
  <si>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</si>
  <si>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</si>
  <si>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</si>
  <si>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</si>
  <si>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</si>
  <si>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</si>
  <si>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</si>
  <si>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</si>
  <si>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</si>
  <si>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</si>
  <si>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</si>
  <si>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</si>
  <si>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</si>
  <si>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</si>
  <si>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</si>
  <si>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</si>
  <si>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</si>
  <si>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</si>
  <si>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</si>
  <si>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</si>
  <si>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</si>
  <si>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</si>
  <si>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</si>
  <si>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</si>
  <si>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</si>
  <si>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</si>
  <si>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</si>
  <si>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</si>
  <si>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</si>
  <si>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</si>
  <si>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</si>
  <si>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</si>
  <si>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</si>
  <si>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</si>
  <si>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</si>
  <si>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</si>
  <si>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</si>
  <si>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</si>
  <si>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</si>
  <si>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</si>
  <si>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</si>
  <si>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</si>
  <si>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</si>
  <si>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</si>
  <si>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</si>
  <si>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</si>
  <si>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</si>
  <si>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</si>
  <si>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</si>
  <si>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</si>
  <si>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</si>
  <si>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</si>
  <si>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</si>
  <si>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</si>
  <si>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</si>
  <si>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</si>
  <si>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</si>
  <si>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</si>
  <si>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</si>
  <si>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</si>
  <si>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</si>
  <si>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</si>
  <si>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</si>
  <si>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</si>
  <si>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</si>
  <si>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</si>
  <si>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</si>
  <si>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</si>
  <si>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</si>
  <si>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</si>
  <si>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</si>
  <si>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</si>
  <si>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</si>
  <si>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</si>
  <si>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</si>
  <si>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</si>
  <si>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</si>
  <si>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</si>
  <si>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</si>
  <si>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</si>
  <si>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</si>
  <si>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</si>
  <si>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</si>
  <si>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</si>
  <si>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</si>
  <si>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</si>
  <si>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</si>
  <si>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</si>
  <si>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</si>
  <si>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</si>
  <si>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</si>
  <si>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</si>
  <si>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</si>
  <si>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</si>
  <si>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</si>
  <si>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</si>
  <si>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</si>
  <si>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</si>
  <si>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</si>
  <si>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</si>
  <si>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</si>
  <si>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</si>
  <si>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</si>
  <si>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</si>
  <si>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</si>
  <si>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</si>
  <si>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</si>
  <si>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</si>
  <si>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</si>
  <si>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</si>
  <si>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</si>
  <si>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</si>
  <si>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</si>
  <si>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</si>
  <si>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</si>
  <si>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</si>
  <si>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</si>
  <si>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</si>
  <si>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</si>
  <si>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</si>
  <si>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</si>
  <si>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</si>
  <si>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</si>
  <si>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</si>
  <si>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</si>
  <si>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</si>
  <si>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</si>
  <si>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</si>
  <si>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</si>
  <si>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</si>
  <si>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</si>
  <si>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</si>
  <si>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</si>
  <si>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</si>
  <si>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</si>
  <si>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</si>
  <si>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</si>
  <si>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</si>
  <si>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</si>
  <si>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</si>
  <si>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</si>
  <si>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</si>
  <si>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</si>
  <si>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</si>
  <si>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</si>
  <si>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</si>
  <si>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</si>
  <si>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</si>
  <si>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</si>
  <si>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</si>
  <si>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</si>
  <si>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</si>
  <si>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</si>
  <si>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</si>
  <si>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</si>
  <si>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</si>
  <si>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</si>
  <si>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</si>
  <si>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</si>
  <si>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</si>
  <si>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</si>
  <si>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</si>
  <si>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</si>
  <si>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</si>
  <si>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</si>
  <si>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</si>
  <si>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</si>
  <si>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</si>
  <si>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</si>
  <si>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</si>
  <si>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</si>
  <si>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</si>
  <si>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</si>
  <si>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</si>
  <si>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</si>
  <si>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</si>
  <si>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</si>
  <si>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</si>
  <si>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</si>
  <si>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</si>
  <si>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</si>
  <si>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</si>
  <si>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</si>
  <si>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</si>
  <si>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</si>
  <si>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</si>
  <si>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</si>
  <si>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</si>
  <si>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</si>
  <si>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</si>
  <si>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</si>
  <si>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</si>
  <si>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</si>
  <si>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</si>
  <si>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</si>
  <si>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</si>
  <si>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</si>
  <si>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</si>
  <si>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</si>
  <si>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</si>
  <si>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</si>
  <si>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</si>
  <si>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</si>
  <si>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</si>
  <si>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</si>
  <si>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</si>
  <si>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</si>
  <si>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</si>
  <si>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</si>
  <si>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</si>
  <si>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</si>
  <si>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</si>
  <si>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</si>
  <si>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</si>
  <si>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</si>
  <si>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</si>
  <si>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</si>
  <si>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</si>
  <si>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</si>
  <si>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</si>
  <si>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</si>
  <si>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</si>
  <si>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</si>
  <si>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</si>
  <si>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</si>
  <si>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</si>
  <si>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</si>
  <si>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</si>
  <si>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</si>
  <si>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</si>
  <si>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</si>
  <si>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</si>
  <si>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</si>
  <si>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</si>
  <si>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</si>
  <si>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</si>
  <si>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</si>
  <si>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</si>
  <si>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</si>
  <si>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</si>
  <si>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</si>
  <si>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</si>
  <si>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</si>
  <si>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</si>
  <si>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</si>
  <si>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</si>
  <si>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</si>
  <si>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</si>
  <si>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</si>
  <si>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</si>
  <si>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</si>
  <si>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</si>
  <si>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</si>
  <si>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</si>
  <si>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</si>
  <si>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</si>
  <si>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</si>
  <si>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</si>
  <si>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</si>
  <si>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</si>
  <si>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</si>
  <si>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</si>
  <si>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</si>
  <si>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</si>
  <si>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</si>
  <si>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</si>
  <si>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</si>
  <si>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</si>
  <si>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</si>
  <si>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</si>
  <si>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</si>
  <si>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</si>
  <si>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</si>
  <si>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</si>
  <si>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</si>
  <si>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</si>
  <si>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</si>
  <si>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</si>
  <si>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</si>
  <si>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</si>
  <si>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</si>
  <si>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</si>
  <si>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</si>
  <si>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</si>
  <si>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</si>
  <si>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</si>
  <si>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</si>
  <si>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</si>
  <si>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</si>
  <si>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</si>
  <si>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</si>
  <si>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</si>
  <si>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</si>
  <si>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</si>
  <si>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</si>
  <si>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</si>
  <si>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</si>
  <si>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</si>
  <si>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</si>
  <si>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</si>
  <si>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</si>
  <si>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</si>
  <si>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</si>
  <si>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</si>
  <si>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</si>
  <si>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</si>
  <si>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</si>
  <si>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</si>
  <si>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</si>
  <si>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</si>
  <si>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</si>
  <si>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</si>
  <si>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</si>
  <si>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</si>
  <si>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</si>
  <si>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</si>
  <si>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</si>
  <si>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</si>
  <si>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</si>
  <si>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</si>
  <si>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</si>
  <si>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</si>
  <si>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</si>
  <si>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</si>
  <si>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</si>
  <si>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</si>
  <si>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</si>
  <si>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</si>
  <si>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</si>
  <si>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</si>
  <si>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</si>
  <si>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</si>
  <si>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</si>
  <si>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</si>
  <si>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</si>
  <si>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</si>
  <si>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</si>
  <si>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</si>
  <si>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</si>
  <si>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</si>
  <si>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</si>
  <si>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</si>
  <si>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</si>
  <si>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</si>
  <si>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</si>
  <si>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</si>
  <si>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</si>
  <si>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</si>
  <si>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</si>
  <si>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</si>
  <si>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</si>
  <si>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</si>
  <si>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</si>
  <si>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</si>
  <si>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</si>
  <si>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</si>
  <si>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</si>
  <si>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</si>
  <si>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</si>
  <si>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</si>
  <si>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</si>
  <si>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</si>
  <si>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</si>
  <si>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</si>
  <si>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</si>
  <si>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</si>
  <si>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</si>
  <si>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</si>
  <si>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</si>
  <si>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</si>
  <si>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</si>
  <si>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</si>
  <si>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</si>
  <si>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</si>
  <si>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</si>
  <si>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</si>
  <si>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</si>
  <si>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</si>
  <si>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</si>
  <si>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</si>
  <si>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</si>
  <si>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</si>
  <si>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</si>
  <si>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</si>
  <si>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</si>
  <si>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</si>
  <si>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</si>
  <si>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</si>
  <si>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</si>
  <si>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</si>
  <si>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</si>
  <si>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</si>
  <si>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</si>
  <si>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</si>
  <si>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</si>
  <si>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</si>
  <si>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</si>
  <si>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</si>
  <si>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</si>
  <si>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</si>
  <si>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</si>
  <si>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</si>
  <si>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</si>
  <si>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</si>
  <si>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</si>
  <si>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</si>
  <si>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</si>
  <si>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</si>
  <si>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</si>
  <si>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</si>
  <si>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</si>
  <si>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</si>
  <si>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</si>
  <si>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</si>
  <si>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</si>
  <si>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</si>
  <si>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</si>
  <si>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</si>
  <si>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</si>
  <si>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</si>
  <si>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</si>
  <si>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</si>
  <si>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</si>
  <si>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</si>
  <si>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</si>
  <si>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</si>
  <si>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</si>
  <si>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</si>
  <si>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</si>
  <si>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</si>
  <si>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</si>
  <si>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</si>
  <si>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</si>
  <si>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</si>
  <si>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</si>
  <si>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</si>
  <si>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</si>
  <si>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</si>
  <si>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</si>
  <si>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</si>
  <si>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</si>
  <si>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</si>
  <si>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</si>
  <si>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</si>
  <si>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</si>
  <si>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</si>
  <si>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</si>
  <si>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</si>
  <si>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</si>
  <si>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</si>
  <si>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</si>
  <si>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</si>
  <si>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</si>
  <si>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</si>
  <si>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</si>
  <si>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</si>
  <si>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</si>
  <si>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</si>
  <si>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</si>
  <si>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</si>
  <si>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</si>
  <si>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</si>
  <si>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</si>
  <si>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</si>
  <si>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</si>
  <si>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</si>
  <si>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</si>
  <si>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</si>
  <si>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</si>
  <si>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</si>
  <si>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</si>
  <si>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</si>
  <si>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</si>
  <si>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</si>
  <si>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</si>
  <si>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</si>
  <si>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</si>
  <si>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</si>
  <si>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</si>
  <si>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</si>
  <si>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</si>
  <si>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</si>
  <si>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</si>
  <si>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</si>
  <si>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</si>
  <si>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</si>
  <si>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</si>
  <si>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</si>
  <si>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</si>
  <si>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</si>
  <si>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</si>
  <si>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</si>
  <si>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</si>
  <si>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</si>
  <si>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</si>
  <si>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</si>
  <si>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</si>
  <si>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</si>
  <si>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</si>
  <si>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</si>
  <si>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</si>
  <si>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</si>
  <si>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</si>
  <si>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</si>
  <si>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</si>
  <si>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</si>
  <si>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</si>
  <si>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</si>
  <si>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</si>
  <si>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</si>
  <si>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</si>
  <si>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</si>
  <si>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</si>
  <si>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</si>
  <si>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</si>
  <si>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</si>
  <si>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</si>
  <si>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</si>
  <si>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</si>
  <si>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</si>
  <si>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</si>
  <si>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</si>
  <si>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</si>
  <si>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</si>
  <si>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</si>
  <si>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</si>
  <si>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</si>
  <si>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</si>
  <si>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</si>
  <si>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</si>
  <si>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</si>
  <si>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</si>
  <si>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</si>
  <si>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</si>
  <si>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</si>
  <si>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</si>
  <si>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</si>
  <si>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</si>
  <si>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</si>
  <si>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</si>
  <si>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</si>
  <si>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</si>
  <si>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</si>
  <si>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</si>
  <si>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</si>
  <si>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</si>
  <si>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</si>
  <si>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</si>
  <si>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</si>
  <si>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</si>
  <si>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</si>
  <si>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</si>
  <si>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</si>
  <si>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</si>
  <si>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</si>
  <si>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</si>
  <si>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</si>
  <si>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</si>
  <si>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</si>
  <si>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</si>
  <si>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</si>
  <si>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</si>
  <si>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</si>
  <si>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</si>
  <si>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</si>
  <si>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</si>
  <si>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</si>
  <si>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</si>
  <si>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</si>
  <si>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</si>
  <si>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</si>
  <si>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</si>
  <si>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</si>
  <si>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</si>
  <si>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</si>
  <si>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</si>
  <si>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</si>
  <si>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</si>
  <si>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</si>
  <si>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</si>
  <si>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</si>
  <si>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</si>
  <si>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</si>
  <si>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</si>
  <si>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</si>
  <si>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</si>
  <si>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</si>
  <si>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</si>
  <si>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</si>
  <si>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</si>
  <si>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</si>
  <si>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</si>
  <si>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</si>
  <si>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</si>
  <si>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</si>
  <si>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</si>
  <si>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</si>
  <si>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</si>
  <si>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</si>
  <si>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</si>
  <si>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</si>
  <si>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</si>
  <si>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アカデミアとの連携強化</t>
  </si>
  <si>
    <t>総合政策局</t>
  </si>
  <si>
    <t>終了予定なし</t>
  </si>
  <si>
    <t>総合政策課研究開発室</t>
  </si>
  <si>
    <t>―</t>
  </si>
  <si>
    <t>-</t>
  </si>
  <si>
    <t>非常勤職員手当</t>
  </si>
  <si>
    <t>諸謝金</t>
  </si>
  <si>
    <t>情報処理業務庁費</t>
  </si>
  <si>
    <t>件</t>
  </si>
  <si>
    <t>特別研究員への委嘱件数。</t>
  </si>
  <si>
    <t>支出金額（X)／特別研究員への委嘱件数（Y)</t>
    <phoneticPr fontId="5"/>
  </si>
  <si>
    <t>百万円</t>
  </si>
  <si>
    <t>（X)／（Y)</t>
    <phoneticPr fontId="5"/>
  </si>
  <si>
    <t>横断的施策-１　IT 技術の進展等の環境変化を踏まえた戦略的な対応</t>
  </si>
  <si>
    <t>最新の学問的知見を行政に活用</t>
  </si>
  <si>
    <t>研究成果（ディスカッションペーパー）を行政に活用するのみならず、共同研究の過程で研究者と行った深度ある議論の内容についても金融庁の政策検討過程で参考にする。</t>
  </si>
  <si>
    <t>令和５（中間目標）</t>
  </si>
  <si>
    <t>研究成果（ディスカッションペーパー）の執筆及び公表。</t>
  </si>
  <si>
    <t>学術面の知的生産に貢献</t>
  </si>
  <si>
    <t>これまでの公開データのみでは気づくことができなかった新たな知見を論文等を通じて学会等で発表し、学術面での議論に貢献する。</t>
  </si>
  <si>
    <t>金融庁の保有するデータを活用した研究活動の実施。</t>
  </si>
  <si>
    <t>○</t>
  </si>
  <si>
    <t xml:space="preserve">令和２事務年度金融行政方針～コロナと戦い、コロナ後の新しい社会を築く～ </t>
    <phoneticPr fontId="5"/>
  </si>
  <si>
    <t>6/4</t>
    <phoneticPr fontId="5"/>
  </si>
  <si>
    <t>本事業は、行政課題の解決に適切に対処するため、最新の学問的知見を行政に積極的に活用することを目的としており、EBPMの観点からも国民や社会のニーズを適切に反映していると考える。</t>
    <rPh sb="0" eb="1">
      <t>ホン</t>
    </rPh>
    <rPh sb="1" eb="3">
      <t>ジギョウ</t>
    </rPh>
    <rPh sb="5" eb="7">
      <t>ギョウセイ</t>
    </rPh>
    <rPh sb="7" eb="9">
      <t>カダイ</t>
    </rPh>
    <rPh sb="10" eb="12">
      <t>カイケツ</t>
    </rPh>
    <rPh sb="13" eb="15">
      <t>テキセツ</t>
    </rPh>
    <rPh sb="16" eb="18">
      <t>タイショ</t>
    </rPh>
    <rPh sb="23" eb="25">
      <t>サイシン</t>
    </rPh>
    <rPh sb="26" eb="29">
      <t>ガクモンテキ</t>
    </rPh>
    <rPh sb="29" eb="31">
      <t>チケン</t>
    </rPh>
    <rPh sb="32" eb="34">
      <t>ギョウセイ</t>
    </rPh>
    <rPh sb="35" eb="38">
      <t>セッキョクテキ</t>
    </rPh>
    <rPh sb="39" eb="41">
      <t>カツヨウ</t>
    </rPh>
    <rPh sb="46" eb="48">
      <t>モクテキ</t>
    </rPh>
    <rPh sb="59" eb="61">
      <t>カンテン</t>
    </rPh>
    <rPh sb="64" eb="66">
      <t>コクミン</t>
    </rPh>
    <rPh sb="67" eb="69">
      <t>シャカイ</t>
    </rPh>
    <rPh sb="74" eb="76">
      <t>テキセツ</t>
    </rPh>
    <rPh sb="77" eb="79">
      <t>ハンエイ</t>
    </rPh>
    <rPh sb="84" eb="85">
      <t>カンガ</t>
    </rPh>
    <phoneticPr fontId="5"/>
  </si>
  <si>
    <t>有</t>
  </si>
  <si>
    <t>無</t>
  </si>
  <si>
    <t>‐</t>
  </si>
  <si>
    <t>△</t>
  </si>
  <si>
    <t>―</t>
    <phoneticPr fontId="5"/>
  </si>
  <si>
    <t>日本コムシス株式会社</t>
    <phoneticPr fontId="5"/>
  </si>
  <si>
    <t>研究環境の整備</t>
    <rPh sb="0" eb="2">
      <t>ケンキュウ</t>
    </rPh>
    <rPh sb="2" eb="4">
      <t>カンキョウ</t>
    </rPh>
    <rPh sb="5" eb="7">
      <t>セイビ</t>
    </rPh>
    <phoneticPr fontId="5"/>
  </si>
  <si>
    <t>金融</t>
  </si>
  <si>
    <t>最終的には、金融庁の保有するデータを活用した研究活動を拡大していき、金融庁の行政課題の解決、ひいては究極的な行政目標である「企業経済の持続的成長による国民の厚生の増大」につなげるとともに、金融・経済の研究を担う研究者を増加させるといった好循環の確立を目指す。本事業の成果は、「横断的施策-１ ＩＴ技術の進展等の環境変化を踏まえた戦略的な対応」に繋がるものである。また、測定指標は本事業の成果を上げるために重要なものを選定している。</t>
    <rPh sb="0" eb="3">
      <t>サイシュウテキ</t>
    </rPh>
    <rPh sb="6" eb="8">
      <t>キンユウ</t>
    </rPh>
    <rPh sb="8" eb="9">
      <t>チョウ</t>
    </rPh>
    <rPh sb="10" eb="12">
      <t>ホユウ</t>
    </rPh>
    <rPh sb="18" eb="20">
      <t>カツヨウ</t>
    </rPh>
    <rPh sb="22" eb="24">
      <t>ケンキュウ</t>
    </rPh>
    <rPh sb="24" eb="26">
      <t>カツドウ</t>
    </rPh>
    <rPh sb="27" eb="29">
      <t>カクダイ</t>
    </rPh>
    <rPh sb="34" eb="36">
      <t>キンユウ</t>
    </rPh>
    <rPh sb="36" eb="37">
      <t>チョウ</t>
    </rPh>
    <rPh sb="38" eb="40">
      <t>ギョウセイ</t>
    </rPh>
    <rPh sb="40" eb="42">
      <t>カダイ</t>
    </rPh>
    <rPh sb="43" eb="45">
      <t>カイケツ</t>
    </rPh>
    <rPh sb="50" eb="53">
      <t>キュウキョクテキ</t>
    </rPh>
    <rPh sb="54" eb="56">
      <t>ギョウセイ</t>
    </rPh>
    <rPh sb="56" eb="58">
      <t>モクヒョウ</t>
    </rPh>
    <rPh sb="62" eb="64">
      <t>キギョウ</t>
    </rPh>
    <rPh sb="64" eb="66">
      <t>ケイザイ</t>
    </rPh>
    <rPh sb="67" eb="70">
      <t>ジゾクテキ</t>
    </rPh>
    <rPh sb="70" eb="72">
      <t>セイチョウ</t>
    </rPh>
    <rPh sb="75" eb="77">
      <t>コクミン</t>
    </rPh>
    <rPh sb="78" eb="80">
      <t>コウセイ</t>
    </rPh>
    <rPh sb="81" eb="83">
      <t>ゾウダイ</t>
    </rPh>
    <rPh sb="94" eb="96">
      <t>キンユウ</t>
    </rPh>
    <rPh sb="97" eb="99">
      <t>ケイザイ</t>
    </rPh>
    <rPh sb="100" eb="102">
      <t>ケンキュウ</t>
    </rPh>
    <rPh sb="103" eb="104">
      <t>ニナ</t>
    </rPh>
    <rPh sb="105" eb="108">
      <t>ケンキュウシャ</t>
    </rPh>
    <rPh sb="109" eb="111">
      <t>ゾウカ</t>
    </rPh>
    <rPh sb="118" eb="121">
      <t>コウジュンカン</t>
    </rPh>
    <rPh sb="122" eb="124">
      <t>カクリツ</t>
    </rPh>
    <rPh sb="125" eb="127">
      <t>メザ</t>
    </rPh>
    <rPh sb="129" eb="130">
      <t>ホン</t>
    </rPh>
    <rPh sb="130" eb="132">
      <t>ジギョウ</t>
    </rPh>
    <rPh sb="133" eb="135">
      <t>セイカ</t>
    </rPh>
    <rPh sb="172" eb="173">
      <t>ツナ</t>
    </rPh>
    <rPh sb="184" eb="186">
      <t>ソクテイ</t>
    </rPh>
    <rPh sb="186" eb="188">
      <t>シヒョウ</t>
    </rPh>
    <rPh sb="189" eb="190">
      <t>ホン</t>
    </rPh>
    <rPh sb="190" eb="192">
      <t>ジギョウ</t>
    </rPh>
    <rPh sb="193" eb="195">
      <t>セイカ</t>
    </rPh>
    <rPh sb="196" eb="197">
      <t>ア</t>
    </rPh>
    <rPh sb="202" eb="204">
      <t>ジュウヨウ</t>
    </rPh>
    <rPh sb="208" eb="210">
      <t>センテイ</t>
    </rPh>
    <phoneticPr fontId="5"/>
  </si>
  <si>
    <t>―</t>
    <phoneticPr fontId="5"/>
  </si>
  <si>
    <t>6/4</t>
  </si>
  <si>
    <t>アカデミアとの連携強化支援システムに係るセキュリティ設計及びその構築契約</t>
    <phoneticPr fontId="5"/>
  </si>
  <si>
    <t>金融庁が保有する非公開データを活用した研究・分析環境を整える必要があるため、金融庁が主体的に行う必要がある。</t>
    <rPh sb="0" eb="2">
      <t>キンユウ</t>
    </rPh>
    <rPh sb="2" eb="3">
      <t>チョウ</t>
    </rPh>
    <rPh sb="4" eb="6">
      <t>ホユウ</t>
    </rPh>
    <rPh sb="8" eb="9">
      <t>ヒ</t>
    </rPh>
    <rPh sb="9" eb="11">
      <t>コウカイ</t>
    </rPh>
    <rPh sb="15" eb="17">
      <t>カツヨウ</t>
    </rPh>
    <rPh sb="19" eb="21">
      <t>ケンキュウ</t>
    </rPh>
    <rPh sb="22" eb="24">
      <t>ブンセキ</t>
    </rPh>
    <rPh sb="24" eb="26">
      <t>カンキョウ</t>
    </rPh>
    <rPh sb="27" eb="28">
      <t>トトノ</t>
    </rPh>
    <rPh sb="30" eb="32">
      <t>ヒツヨウ</t>
    </rPh>
    <rPh sb="38" eb="40">
      <t>キンユウ</t>
    </rPh>
    <rPh sb="40" eb="41">
      <t>チョウ</t>
    </rPh>
    <rPh sb="42" eb="45">
      <t>シュタイテキ</t>
    </rPh>
    <rPh sb="46" eb="47">
      <t>オコナ</t>
    </rPh>
    <rPh sb="48" eb="50">
      <t>ヒツヨウ</t>
    </rPh>
    <phoneticPr fontId="5"/>
  </si>
  <si>
    <t>国民全体が受益者であるため、国が負担することは妥当である。</t>
    <rPh sb="0" eb="2">
      <t>コクミン</t>
    </rPh>
    <rPh sb="2" eb="4">
      <t>ゼンタイ</t>
    </rPh>
    <rPh sb="5" eb="8">
      <t>ジュエキシャ</t>
    </rPh>
    <rPh sb="14" eb="15">
      <t>クニ</t>
    </rPh>
    <rPh sb="16" eb="18">
      <t>フタン</t>
    </rPh>
    <rPh sb="23" eb="25">
      <t>ダトウ</t>
    </rPh>
    <phoneticPr fontId="5"/>
  </si>
  <si>
    <t>整備した研究設備について、利用するすべての専門研究員等がこれを使用することとしており、コスト水準は妥当と考える。</t>
    <rPh sb="0" eb="2">
      <t>セイビ</t>
    </rPh>
    <rPh sb="4" eb="6">
      <t>ケンキュウ</t>
    </rPh>
    <rPh sb="6" eb="8">
      <t>セツビ</t>
    </rPh>
    <rPh sb="13" eb="15">
      <t>リヨウ</t>
    </rPh>
    <rPh sb="21" eb="23">
      <t>センモン</t>
    </rPh>
    <rPh sb="23" eb="26">
      <t>ケンキュウイン</t>
    </rPh>
    <rPh sb="26" eb="27">
      <t>トウ</t>
    </rPh>
    <rPh sb="31" eb="33">
      <t>シヨウ</t>
    </rPh>
    <rPh sb="46" eb="48">
      <t>スイジュン</t>
    </rPh>
    <rPh sb="49" eb="51">
      <t>ダトウ</t>
    </rPh>
    <rPh sb="52" eb="53">
      <t>カンガ</t>
    </rPh>
    <phoneticPr fontId="5"/>
  </si>
  <si>
    <t>当初5名見込んでいた中、4名の専門研究員に研究を委嘱。</t>
    <rPh sb="0" eb="2">
      <t>トウショ</t>
    </rPh>
    <rPh sb="3" eb="4">
      <t>メイ</t>
    </rPh>
    <rPh sb="4" eb="6">
      <t>ミコ</t>
    </rPh>
    <rPh sb="10" eb="11">
      <t>ナカ</t>
    </rPh>
    <rPh sb="13" eb="14">
      <t>メイ</t>
    </rPh>
    <rPh sb="15" eb="17">
      <t>センモン</t>
    </rPh>
    <rPh sb="17" eb="20">
      <t>ケンキュウイン</t>
    </rPh>
    <rPh sb="21" eb="23">
      <t>ケンキュウ</t>
    </rPh>
    <rPh sb="24" eb="26">
      <t>イショク</t>
    </rPh>
    <phoneticPr fontId="5"/>
  </si>
  <si>
    <t>研究設備を整備するのに時間を要し、時間的にその活用まで至らなかったため。</t>
    <rPh sb="0" eb="2">
      <t>ケンキュウ</t>
    </rPh>
    <rPh sb="2" eb="4">
      <t>セツビ</t>
    </rPh>
    <rPh sb="5" eb="7">
      <t>セイビ</t>
    </rPh>
    <rPh sb="11" eb="13">
      <t>ジカン</t>
    </rPh>
    <rPh sb="14" eb="15">
      <t>ヨウ</t>
    </rPh>
    <rPh sb="17" eb="20">
      <t>ジカンテキ</t>
    </rPh>
    <rPh sb="23" eb="25">
      <t>カツヨウ</t>
    </rPh>
    <rPh sb="27" eb="28">
      <t>イタ</t>
    </rPh>
    <phoneticPr fontId="5"/>
  </si>
  <si>
    <t>-</t>
    <phoneticPr fontId="5"/>
  </si>
  <si>
    <t>海外当局は既に学界と連携し、行政データの分析等から得られた知見を金融行政の高度化に活用しているところ。日本においてもそれは有効と考えられ、他方、目標を達成するには一定の時間を要するという特性があるため、優先度の高い事業である。</t>
    <rPh sb="0" eb="2">
      <t>カイガイ</t>
    </rPh>
    <rPh sb="2" eb="4">
      <t>トウキョク</t>
    </rPh>
    <rPh sb="5" eb="6">
      <t>スデ</t>
    </rPh>
    <rPh sb="7" eb="9">
      <t>ガッカイ</t>
    </rPh>
    <rPh sb="10" eb="12">
      <t>レンケイ</t>
    </rPh>
    <rPh sb="14" eb="16">
      <t>ギョウセイ</t>
    </rPh>
    <rPh sb="20" eb="22">
      <t>ブンセキ</t>
    </rPh>
    <rPh sb="22" eb="23">
      <t>トウ</t>
    </rPh>
    <rPh sb="25" eb="26">
      <t>エ</t>
    </rPh>
    <rPh sb="29" eb="31">
      <t>チケン</t>
    </rPh>
    <rPh sb="32" eb="34">
      <t>キンユウ</t>
    </rPh>
    <rPh sb="34" eb="36">
      <t>ギョウセイ</t>
    </rPh>
    <rPh sb="37" eb="39">
      <t>コウド</t>
    </rPh>
    <rPh sb="39" eb="40">
      <t>カ</t>
    </rPh>
    <rPh sb="41" eb="43">
      <t>カツヨウ</t>
    </rPh>
    <rPh sb="51" eb="53">
      <t>ニホン</t>
    </rPh>
    <rPh sb="61" eb="63">
      <t>ユウコウ</t>
    </rPh>
    <rPh sb="64" eb="65">
      <t>カンガ</t>
    </rPh>
    <rPh sb="69" eb="71">
      <t>タホウ</t>
    </rPh>
    <rPh sb="72" eb="74">
      <t>モクヒョウ</t>
    </rPh>
    <rPh sb="75" eb="77">
      <t>タッセイ</t>
    </rPh>
    <rPh sb="81" eb="83">
      <t>イッテイ</t>
    </rPh>
    <rPh sb="84" eb="86">
      <t>ジカン</t>
    </rPh>
    <rPh sb="87" eb="88">
      <t>ヨウ</t>
    </rPh>
    <rPh sb="93" eb="95">
      <t>トクセイ</t>
    </rPh>
    <rPh sb="101" eb="104">
      <t>ユウセンド</t>
    </rPh>
    <rPh sb="105" eb="106">
      <t>タカ</t>
    </rPh>
    <rPh sb="107" eb="109">
      <t>ジギョウ</t>
    </rPh>
    <phoneticPr fontId="5"/>
  </si>
  <si>
    <t>一般競争入札により支出先を選定し、公告期間を十分に取ったが、結果として一者応札となった。</t>
    <phoneticPr fontId="5"/>
  </si>
  <si>
    <t>研究成果を金融行政に反映し、その高度化を更に進めることを目的として、それに即した必要なデータ分析を行うためのインフラ整備を進めており、真に必要なものに限定されている。</t>
    <rPh sb="0" eb="2">
      <t>ケンキュウ</t>
    </rPh>
    <rPh sb="20" eb="21">
      <t>サラ</t>
    </rPh>
    <rPh sb="22" eb="23">
      <t>スス</t>
    </rPh>
    <rPh sb="28" eb="30">
      <t>モクテキ</t>
    </rPh>
    <rPh sb="37" eb="38">
      <t>ソク</t>
    </rPh>
    <rPh sb="40" eb="42">
      <t>ヒツヨウ</t>
    </rPh>
    <rPh sb="67" eb="68">
      <t>シン</t>
    </rPh>
    <rPh sb="69" eb="71">
      <t>ヒツヨウ</t>
    </rPh>
    <rPh sb="75" eb="77">
      <t>ゲンテイ</t>
    </rPh>
    <phoneticPr fontId="5"/>
  </si>
  <si>
    <t>一般競争入札を行い、価格面において幅広い業者の参加を募った。また、整備した研究設備について、すべての専門研究員等がこれを利用できることとした。</t>
    <rPh sb="0" eb="2">
      <t>イッパン</t>
    </rPh>
    <rPh sb="2" eb="4">
      <t>キョウソウ</t>
    </rPh>
    <rPh sb="4" eb="6">
      <t>ニュウサツ</t>
    </rPh>
    <rPh sb="7" eb="8">
      <t>オコナ</t>
    </rPh>
    <rPh sb="10" eb="13">
      <t>カカクメン</t>
    </rPh>
    <rPh sb="17" eb="19">
      <t>ハバヒロ</t>
    </rPh>
    <rPh sb="20" eb="22">
      <t>ギョウシャ</t>
    </rPh>
    <rPh sb="23" eb="25">
      <t>サンカ</t>
    </rPh>
    <rPh sb="26" eb="27">
      <t>ツノ</t>
    </rPh>
    <rPh sb="60" eb="62">
      <t>リヨウ</t>
    </rPh>
    <phoneticPr fontId="5"/>
  </si>
  <si>
    <t>結果的には一者応札となったものの、一般競争入札を行い、競争性を確保した上で契約を行ったことなどから、本事業の予算は適切に執行されたものと考える。また、整備した研究設備については、すべての専門研究員等がこれを利用できることから、コスト削減にも取り組んだものと考える。</t>
    <rPh sb="0" eb="3">
      <t>ケッカテキ</t>
    </rPh>
    <rPh sb="5" eb="7">
      <t>イッシャ</t>
    </rPh>
    <rPh sb="7" eb="9">
      <t>オウサツ</t>
    </rPh>
    <rPh sb="116" eb="118">
      <t>サクゲン</t>
    </rPh>
    <rPh sb="120" eb="121">
      <t>ト</t>
    </rPh>
    <rPh sb="122" eb="123">
      <t>ク</t>
    </rPh>
    <rPh sb="128" eb="129">
      <t>カンガ</t>
    </rPh>
    <phoneticPr fontId="5"/>
  </si>
  <si>
    <t>研究テーマについて、関係課室と協議・検討の上、金融行政に資する、国民や社会的ニーズを踏まえた重要性の高いテーマを適切に選定し、研究活動を実施する。</t>
    <rPh sb="0" eb="2">
      <t>ケンキュウ</t>
    </rPh>
    <rPh sb="25" eb="27">
      <t>ギョウセイ</t>
    </rPh>
    <rPh sb="37" eb="38">
      <t>テキ</t>
    </rPh>
    <rPh sb="42" eb="43">
      <t>フ</t>
    </rPh>
    <rPh sb="63" eb="65">
      <t>ケンキュウ</t>
    </rPh>
    <rPh sb="65" eb="67">
      <t>カツドウ</t>
    </rPh>
    <phoneticPr fontId="5"/>
  </si>
  <si>
    <t>-</t>
    <phoneticPr fontId="5"/>
  </si>
  <si>
    <t>A. 日本コムシス株式会社</t>
    <rPh sb="3" eb="5">
      <t>ニホン</t>
    </rPh>
    <rPh sb="9" eb="13">
      <t>カブシキガイシャ</t>
    </rPh>
    <phoneticPr fontId="5"/>
  </si>
  <si>
    <t>（長期的目標）
ディスカッションペーパーの金融研究センターウェブサイト掲載</t>
    <rPh sb="1" eb="3">
      <t>チョウキ</t>
    </rPh>
    <rPh sb="3" eb="4">
      <t>テキ</t>
    </rPh>
    <rPh sb="4" eb="6">
      <t>モクヒョウ</t>
    </rPh>
    <phoneticPr fontId="5"/>
  </si>
  <si>
    <t>金融研究センターウェブサイト</t>
    <phoneticPr fontId="5"/>
  </si>
  <si>
    <t>ディスカッションペーパーの金融研究センターウェブサイト掲載件数</t>
    <phoneticPr fontId="5"/>
  </si>
  <si>
    <t>（短期的目標）
ディスカッションペーパーの金融研究センターウェブサイト掲載</t>
    <rPh sb="1" eb="3">
      <t>タンキ</t>
    </rPh>
    <phoneticPr fontId="5"/>
  </si>
  <si>
    <t>件</t>
    <rPh sb="0" eb="1">
      <t>ケン</t>
    </rPh>
    <phoneticPr fontId="5"/>
  </si>
  <si>
    <t>-</t>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</si>
  <si>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する。</t>
    <phoneticPr fontId="5"/>
  </si>
  <si>
    <t>金融技術の発展を受け、海外当局は、学界と連携し、行政データの分析等から得られた知見を金融行政の高度化に活用している。金融庁においても、研究者や大学等の研究機関と連携を強化し、行政側の問題意識の共有や共同研究等を通じて、学術面の知的生産に貢献していくとともに、新たな行政課題に適切に対処するため、最新の学問的知見を行政に積極的に活用していくことを進める。</t>
    <phoneticPr fontId="5"/>
  </si>
  <si>
    <t>成果目標の目標値の設定にあたって、一律に令和５年度を中間目標の年限とするのではなく、研究期間、内容に応じて精緻化することを検討してはどうか。</t>
    <phoneticPr fontId="5"/>
  </si>
  <si>
    <t>外部有識者の所見も踏まえ、適切に事業を実施すること。</t>
    <rPh sb="0" eb="5">
      <t>ガイブユウシキシャ</t>
    </rPh>
    <rPh sb="6" eb="8">
      <t>ショケン</t>
    </rPh>
    <rPh sb="9" eb="10">
      <t>フ</t>
    </rPh>
    <rPh sb="13" eb="15">
      <t>テキセツ</t>
    </rPh>
    <rPh sb="16" eb="18">
      <t>ジギョウ</t>
    </rPh>
    <rPh sb="19" eb="21">
      <t>ジッシ</t>
    </rPh>
    <phoneticPr fontId="5"/>
  </si>
  <si>
    <t>岸本　学</t>
    <rPh sb="0" eb="2">
      <t>キシモト</t>
    </rPh>
    <rPh sb="3" eb="4">
      <t>マナブ</t>
    </rPh>
    <phoneticPr fontId="5"/>
  </si>
  <si>
    <t>円滑な研究活動に必要な庁内の研究・分析環境を整備した。</t>
    <rPh sb="0" eb="2">
      <t>エンカツ</t>
    </rPh>
    <rPh sb="3" eb="5">
      <t>ケンキュウ</t>
    </rPh>
    <rPh sb="5" eb="7">
      <t>カツドウ</t>
    </rPh>
    <rPh sb="8" eb="10">
      <t>ヒツヨウ</t>
    </rPh>
    <rPh sb="11" eb="13">
      <t>チョウナイ</t>
    </rPh>
    <rPh sb="14" eb="16">
      <t>ケンキュウ</t>
    </rPh>
    <rPh sb="17" eb="19">
      <t>ブンセキ</t>
    </rPh>
    <rPh sb="19" eb="21">
      <t>カンキョウ</t>
    </rPh>
    <rPh sb="22" eb="24">
      <t>セイビ</t>
    </rPh>
    <phoneticPr fontId="5"/>
  </si>
  <si>
    <t>特別研究員への委嘱を行った。現在、研究活動を行っているところ。</t>
    <rPh sb="0" eb="5">
      <t>トクベツケンキュウイン</t>
    </rPh>
    <rPh sb="7" eb="9">
      <t>イショク</t>
    </rPh>
    <rPh sb="10" eb="11">
      <t>オコナ</t>
    </rPh>
    <rPh sb="14" eb="16">
      <t>ゲンザイ</t>
    </rPh>
    <rPh sb="17" eb="19">
      <t>ケンキュウ</t>
    </rPh>
    <rPh sb="19" eb="21">
      <t>カツドウ</t>
    </rPh>
    <rPh sb="22" eb="23">
      <t>オコナ</t>
    </rPh>
    <phoneticPr fontId="5"/>
  </si>
  <si>
    <t>執行等改善</t>
  </si>
  <si>
    <t>成果目標として、令和３年度を年限とする短期的目標を新たに設定した。なお、概算要求への影響はなし。</t>
    <rPh sb="0" eb="4">
      <t>セイカモクヒョウ</t>
    </rPh>
    <rPh sb="8" eb="10">
      <t>レイワ</t>
    </rPh>
    <rPh sb="11" eb="13">
      <t>ネンド</t>
    </rPh>
    <rPh sb="14" eb="16">
      <t>ネンゲン</t>
    </rPh>
    <rPh sb="19" eb="21">
      <t>タンキ</t>
    </rPh>
    <rPh sb="21" eb="22">
      <t>テキ</t>
    </rPh>
    <rPh sb="22" eb="24">
      <t>モクヒョウ</t>
    </rPh>
    <rPh sb="25" eb="26">
      <t>アラ</t>
    </rPh>
    <rPh sb="28" eb="30">
      <t>セッテイ</t>
    </rPh>
    <rPh sb="42" eb="44">
      <t>エイキョウ</t>
    </rPh>
    <phoneticPr fontId="5"/>
  </si>
  <si>
    <t>ディスカッションペーパーの掲載件数（累計）</t>
    <rPh sb="18" eb="20">
      <t>ルイケイ</t>
    </rPh>
    <phoneticPr fontId="5"/>
  </si>
  <si>
    <t>-</t>
    <phoneticPr fontId="5"/>
  </si>
  <si>
    <t>-</t>
    <phoneticPr fontId="5"/>
  </si>
  <si>
    <t>B.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</si>
</sst>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749</xdr:row>
      <xdr:rowOff>0</xdr:rowOff>
    </xdr:from>
    <xdr:to>
      <xdr:col>33</xdr:col>
      <xdr:colOff>31750</xdr:colOff>
      <xdr:row>750</xdr:row>
      <xdr:rowOff>158750</xdr:rowOff>
    </xdr:to>
    <xdr:sp macro="" textlink="">
      <xdr:nvSpPr>
        <xdr:cNvPr id="2" name="テキスト ボックス 1"/>
        <xdr:cNvSpPr txBox="1"/>
      </xdr:nvSpPr>
      <xdr:spPr>
        <a:xfrm>
          <a:off x="4746625" y="48871188"/>
          <a:ext cx="1309688" cy="381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金融庁</a:t>
          </a:r>
          <a:endParaRPr kumimoji="1" lang="en-US" altLang="ja-JP" sz="800">
            <a:solidFill>
              <a:sysClr val="windowText" lastClr="000000"/>
            </a:solidFill>
          </a:endParaRPr>
        </a:p>
        <a:p>
          <a:pPr algn="ctr"/>
          <a:r>
            <a:rPr kumimoji="1" lang="ja-JP" altLang="en-US" sz="800">
              <a:solidFill>
                <a:sysClr val="windowText" lastClr="000000"/>
              </a:solidFill>
            </a:rPr>
            <a:t>６百</a:t>
          </a:r>
          <a:r>
            <a:rPr kumimoji="1" lang="ja-JP" altLang="en-US" sz="800"/>
            <a:t>万円</a:t>
          </a:r>
        </a:p>
      </xdr:txBody>
    </xdr:sp>
    <xdr:clientData/>
  </xdr:twoCellAnchor>
  <xdr:twoCellAnchor>
    <xdr:from>
      <xdr:col>25</xdr:col>
      <xdr:colOff>157616</xdr:colOff>
      <xdr:row>752</xdr:row>
      <xdr:rowOff>38099</xdr:rowOff>
    </xdr:from>
    <xdr:to>
      <xdr:col>33</xdr:col>
      <xdr:colOff>6804</xdr:colOff>
      <xdr:row>753</xdr:row>
      <xdr:rowOff>198436</xdr:rowOff>
    </xdr:to>
    <xdr:sp macro="" textlink="">
      <xdr:nvSpPr>
        <xdr:cNvPr id="3" name="テキスト ボックス 2"/>
        <xdr:cNvSpPr txBox="1"/>
      </xdr:nvSpPr>
      <xdr:spPr>
        <a:xfrm>
          <a:off x="4721679" y="49576037"/>
          <a:ext cx="1309688" cy="3825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solidFill>
                <a:sysClr val="windowText" lastClr="000000"/>
              </a:solidFill>
            </a:rPr>
            <a:t>A.</a:t>
          </a:r>
          <a:r>
            <a:rPr kumimoji="1" lang="ja-JP" altLang="en-US" sz="800">
              <a:solidFill>
                <a:sysClr val="windowText" lastClr="000000"/>
              </a:solidFill>
            </a:rPr>
            <a:t>日本コムシス株式会社</a:t>
          </a:r>
          <a:endParaRPr kumimoji="1" lang="en-US" altLang="ja-JP" sz="800">
            <a:solidFill>
              <a:sysClr val="windowText" lastClr="000000"/>
            </a:solidFill>
          </a:endParaRPr>
        </a:p>
        <a:p>
          <a:pPr algn="ctr"/>
          <a:r>
            <a:rPr kumimoji="1" lang="ja-JP" altLang="en-US" sz="800"/>
            <a:t>６百万円</a:t>
          </a:r>
        </a:p>
      </xdr:txBody>
    </xdr:sp>
    <xdr:clientData/>
  </xdr:twoCellAnchor>
  <xdr:twoCellAnchor>
    <xdr:from>
      <xdr:col>27</xdr:col>
      <xdr:colOff>0</xdr:colOff>
      <xdr:row>754</xdr:row>
      <xdr:rowOff>79376</xdr:rowOff>
    </xdr:from>
    <xdr:to>
      <xdr:col>33</xdr:col>
      <xdr:colOff>83457</xdr:colOff>
      <xdr:row>755</xdr:row>
      <xdr:rowOff>39688</xdr:rowOff>
    </xdr:to>
    <xdr:sp macro="" textlink="">
      <xdr:nvSpPr>
        <xdr:cNvPr id="8" name="テキスト ボックス 7"/>
        <xdr:cNvSpPr txBox="1"/>
      </xdr:nvSpPr>
      <xdr:spPr>
        <a:xfrm>
          <a:off x="4929188" y="50061814"/>
          <a:ext cx="1178832" cy="182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研究環境の整備</a:t>
          </a:r>
          <a:endParaRPr kumimoji="1" lang="en-US" altLang="ja-JP" sz="800"/>
        </a:p>
      </xdr:txBody>
    </xdr:sp>
    <xdr:clientData/>
  </xdr:twoCellAnchor>
  <xdr:twoCellAnchor>
    <xdr:from>
      <xdr:col>29</xdr:col>
      <xdr:colOff>81642</xdr:colOff>
      <xdr:row>750</xdr:row>
      <xdr:rowOff>156483</xdr:rowOff>
    </xdr:from>
    <xdr:to>
      <xdr:col>29</xdr:col>
      <xdr:colOff>81643</xdr:colOff>
      <xdr:row>752</xdr:row>
      <xdr:rowOff>22225</xdr:rowOff>
    </xdr:to>
    <xdr:cxnSp macro="">
      <xdr:nvCxnSpPr>
        <xdr:cNvPr id="9" name="直線矢印コネクタ 8"/>
        <xdr:cNvCxnSpPr/>
      </xdr:nvCxnSpPr>
      <xdr:spPr>
        <a:xfrm>
          <a:off x="5375955" y="49249921"/>
          <a:ext cx="1" cy="31024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2" zoomScale="75" zoomScaleNormal="75" zoomScaleSheetLayoutView="75" zoomScalePageLayoutView="85" workbookViewId="0">
      <selection activeCell="C704" sqref="C704:AC70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744</v>
      </c>
      <c r="AK2" s="206"/>
      <c r="AL2" s="206"/>
      <c r="AM2" s="206"/>
      <c r="AN2" s="98" t="s">
        <v>406</v>
      </c>
      <c r="AO2" s="206">
        <v>20</v>
      </c>
      <c r="AP2" s="206"/>
      <c r="AQ2" s="206"/>
      <c r="AR2" s="99" t="s">
        <v>709</v>
      </c>
      <c r="AS2" s="207">
        <v>20</v>
      </c>
      <c r="AT2" s="207"/>
      <c r="AU2" s="207"/>
      <c r="AV2" s="98" t="str">
        <f>IF(AW2="","","-")</f>
        <v/>
      </c>
      <c r="AW2" s="394"/>
      <c r="AX2" s="394"/>
    </row>
    <row r="3" spans="1:50" ht="21" customHeight="1" thickBot="1" x14ac:dyDescent="0.25">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509</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773</v>
      </c>
      <c r="AR5" s="719"/>
      <c r="AS5" s="719"/>
      <c r="AT5" s="719"/>
      <c r="AU5" s="719"/>
      <c r="AV5" s="719"/>
      <c r="AW5" s="719"/>
      <c r="AX5" s="720"/>
    </row>
    <row r="6" spans="1:50" ht="26.65" customHeight="1" x14ac:dyDescent="0.2">
      <c r="A6" s="723" t="s">
        <v>4</v>
      </c>
      <c r="B6" s="724"/>
      <c r="C6" s="724"/>
      <c r="D6" s="724"/>
      <c r="E6" s="724"/>
      <c r="F6" s="724"/>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39" customHeight="1" x14ac:dyDescent="0.2">
      <c r="A7" s="818" t="s">
        <v>22</v>
      </c>
      <c r="B7" s="819"/>
      <c r="C7" s="819"/>
      <c r="D7" s="819"/>
      <c r="E7" s="819"/>
      <c r="F7" s="820"/>
      <c r="G7" s="821" t="s">
        <v>715</v>
      </c>
      <c r="H7" s="822"/>
      <c r="I7" s="822"/>
      <c r="J7" s="822"/>
      <c r="K7" s="822"/>
      <c r="L7" s="822"/>
      <c r="M7" s="822"/>
      <c r="N7" s="822"/>
      <c r="O7" s="822"/>
      <c r="P7" s="822"/>
      <c r="Q7" s="822"/>
      <c r="R7" s="822"/>
      <c r="S7" s="822"/>
      <c r="T7" s="822"/>
      <c r="U7" s="822"/>
      <c r="V7" s="822"/>
      <c r="W7" s="822"/>
      <c r="X7" s="823"/>
      <c r="Y7" s="392" t="s">
        <v>389</v>
      </c>
      <c r="Z7" s="296"/>
      <c r="AA7" s="296"/>
      <c r="AB7" s="296"/>
      <c r="AC7" s="296"/>
      <c r="AD7" s="393"/>
      <c r="AE7" s="379" t="s">
        <v>734</v>
      </c>
      <c r="AF7" s="380"/>
      <c r="AG7" s="380"/>
      <c r="AH7" s="380"/>
      <c r="AI7" s="380"/>
      <c r="AJ7" s="380"/>
      <c r="AK7" s="380"/>
      <c r="AL7" s="380"/>
      <c r="AM7" s="380"/>
      <c r="AN7" s="380"/>
      <c r="AO7" s="380"/>
      <c r="AP7" s="380"/>
      <c r="AQ7" s="380"/>
      <c r="AR7" s="380"/>
      <c r="AS7" s="380"/>
      <c r="AT7" s="380"/>
      <c r="AU7" s="380"/>
      <c r="AV7" s="380"/>
      <c r="AW7" s="380"/>
      <c r="AX7" s="381"/>
    </row>
    <row r="8" spans="1:50" ht="32.65" customHeight="1" x14ac:dyDescent="0.2">
      <c r="A8" s="818" t="s">
        <v>256</v>
      </c>
      <c r="B8" s="819"/>
      <c r="C8" s="819"/>
      <c r="D8" s="819"/>
      <c r="E8" s="819"/>
      <c r="F8" s="820"/>
      <c r="G8" s="218" t="str">
        <f>入力規則等!A27</f>
        <v>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770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9.9" customHeight="1" x14ac:dyDescent="0.2">
      <c r="A10" s="738" t="s">
        <v>30</v>
      </c>
      <c r="B10" s="739"/>
      <c r="C10" s="739"/>
      <c r="D10" s="739"/>
      <c r="E10" s="739"/>
      <c r="F10" s="739"/>
      <c r="G10" s="671" t="s">
        <v>769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 customHeight="1" x14ac:dyDescent="0.2">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v>16</v>
      </c>
      <c r="AE13" s="164"/>
      <c r="AF13" s="164"/>
      <c r="AG13" s="164"/>
      <c r="AH13" s="164"/>
      <c r="AI13" s="164"/>
      <c r="AJ13" s="165"/>
      <c r="AK13" s="163">
        <f>12</f>
        <v>12</v>
      </c>
      <c r="AL13" s="164"/>
      <c r="AM13" s="164"/>
      <c r="AN13" s="164"/>
      <c r="AO13" s="164"/>
      <c r="AP13" s="164"/>
      <c r="AQ13" s="165"/>
      <c r="AR13" s="160">
        <v>12</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716</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16</v>
      </c>
      <c r="AE18" s="170"/>
      <c r="AF18" s="170"/>
      <c r="AG18" s="170"/>
      <c r="AH18" s="170"/>
      <c r="AI18" s="170"/>
      <c r="AJ18" s="171"/>
      <c r="AK18" s="169">
        <f>SUM(AK13:AQ17)</f>
        <v>12</v>
      </c>
      <c r="AL18" s="170"/>
      <c r="AM18" s="170"/>
      <c r="AN18" s="170"/>
      <c r="AO18" s="170"/>
      <c r="AP18" s="170"/>
      <c r="AQ18" s="171"/>
      <c r="AR18" s="169">
        <f>SUM(AR13:AX17)</f>
        <v>12</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t="s">
        <v>716</v>
      </c>
      <c r="Q19" s="164"/>
      <c r="R19" s="164"/>
      <c r="S19" s="164"/>
      <c r="T19" s="164"/>
      <c r="U19" s="164"/>
      <c r="V19" s="165"/>
      <c r="W19" s="163" t="s">
        <v>716</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0.375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6" t="s">
        <v>354</v>
      </c>
      <c r="H21" s="917"/>
      <c r="I21" s="917"/>
      <c r="J21" s="917"/>
      <c r="K21" s="917"/>
      <c r="L21" s="917"/>
      <c r="M21" s="917"/>
      <c r="N21" s="917"/>
      <c r="O21" s="917"/>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0.375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717</v>
      </c>
      <c r="H23" s="133"/>
      <c r="I23" s="133"/>
      <c r="J23" s="133"/>
      <c r="K23" s="133"/>
      <c r="L23" s="133"/>
      <c r="M23" s="133"/>
      <c r="N23" s="133"/>
      <c r="O23" s="134"/>
      <c r="P23" s="160">
        <v>6</v>
      </c>
      <c r="Q23" s="161"/>
      <c r="R23" s="161"/>
      <c r="S23" s="161"/>
      <c r="T23" s="161"/>
      <c r="U23" s="161"/>
      <c r="V23" s="162"/>
      <c r="W23" s="160">
        <v>6</v>
      </c>
      <c r="X23" s="161"/>
      <c r="Y23" s="161"/>
      <c r="Z23" s="161"/>
      <c r="AA23" s="161"/>
      <c r="AB23" s="161"/>
      <c r="AC23" s="162"/>
      <c r="AD23" s="149" t="s">
        <v>779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718</v>
      </c>
      <c r="H24" s="136"/>
      <c r="I24" s="136"/>
      <c r="J24" s="136"/>
      <c r="K24" s="136"/>
      <c r="L24" s="136"/>
      <c r="M24" s="136"/>
      <c r="N24" s="136"/>
      <c r="O24" s="137"/>
      <c r="P24" s="163">
        <v>6</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719</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v>12</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716</v>
      </c>
      <c r="AV31" s="271"/>
      <c r="AW31" s="375" t="s">
        <v>179</v>
      </c>
      <c r="AX31" s="376"/>
    </row>
    <row r="32" spans="1:50" ht="23.25" customHeight="1" x14ac:dyDescent="0.2">
      <c r="A32" s="511"/>
      <c r="B32" s="509"/>
      <c r="C32" s="509"/>
      <c r="D32" s="509"/>
      <c r="E32" s="509"/>
      <c r="F32" s="510"/>
      <c r="G32" s="536" t="s">
        <v>763</v>
      </c>
      <c r="H32" s="537"/>
      <c r="I32" s="537"/>
      <c r="J32" s="537"/>
      <c r="K32" s="537"/>
      <c r="L32" s="537"/>
      <c r="M32" s="537"/>
      <c r="N32" s="537"/>
      <c r="O32" s="538"/>
      <c r="P32" s="191" t="s">
        <v>765</v>
      </c>
      <c r="Q32" s="191"/>
      <c r="R32" s="191"/>
      <c r="S32" s="191"/>
      <c r="T32" s="191"/>
      <c r="U32" s="191"/>
      <c r="V32" s="191"/>
      <c r="W32" s="191"/>
      <c r="X32" s="233"/>
      <c r="Y32" s="339" t="s">
        <v>12</v>
      </c>
      <c r="Z32" s="545"/>
      <c r="AA32" s="546"/>
      <c r="AB32" s="547" t="s">
        <v>720</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716</v>
      </c>
      <c r="AF33" s="364"/>
      <c r="AG33" s="364"/>
      <c r="AH33" s="364"/>
      <c r="AI33" s="363" t="s">
        <v>716</v>
      </c>
      <c r="AJ33" s="364"/>
      <c r="AK33" s="364"/>
      <c r="AL33" s="364"/>
      <c r="AM33" s="363" t="s">
        <v>716</v>
      </c>
      <c r="AN33" s="364"/>
      <c r="AO33" s="364"/>
      <c r="AP33" s="364"/>
      <c r="AQ33" s="166">
        <v>2</v>
      </c>
      <c r="AR33" s="167"/>
      <c r="AS33" s="167"/>
      <c r="AT33" s="168"/>
      <c r="AU33" s="364" t="s">
        <v>716</v>
      </c>
      <c r="AV33" s="364"/>
      <c r="AW33" s="364"/>
      <c r="AX33" s="365"/>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8.15" customHeight="1" x14ac:dyDescent="0.2">
      <c r="A35" s="889" t="s">
        <v>380</v>
      </c>
      <c r="B35" s="890"/>
      <c r="C35" s="890"/>
      <c r="D35" s="890"/>
      <c r="E35" s="890"/>
      <c r="F35" s="891"/>
      <c r="G35" s="895" t="s">
        <v>764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8.15" customHeigh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3</v>
      </c>
      <c r="AR38" s="178"/>
      <c r="AS38" s="179" t="s">
        <v>233</v>
      </c>
      <c r="AT38" s="202"/>
      <c r="AU38" s="271"/>
      <c r="AV38" s="271"/>
      <c r="AW38" s="375" t="s">
        <v>179</v>
      </c>
      <c r="AX38" s="376"/>
      <c r="AY38">
        <f>$AY$37</f>
        <v>1</v>
      </c>
    </row>
    <row r="39" spans="1:51" ht="23.25" customHeight="1" x14ac:dyDescent="0.2">
      <c r="A39" s="511"/>
      <c r="B39" s="509"/>
      <c r="C39" s="509"/>
      <c r="D39" s="509"/>
      <c r="E39" s="509"/>
      <c r="F39" s="510"/>
      <c r="G39" s="536" t="s">
        <v>766</v>
      </c>
      <c r="H39" s="537"/>
      <c r="I39" s="537"/>
      <c r="J39" s="537"/>
      <c r="K39" s="537"/>
      <c r="L39" s="537"/>
      <c r="M39" s="537"/>
      <c r="N39" s="537"/>
      <c r="O39" s="538"/>
      <c r="P39" s="191" t="s">
        <v>765</v>
      </c>
      <c r="Q39" s="191"/>
      <c r="R39" s="191"/>
      <c r="S39" s="191"/>
      <c r="T39" s="191"/>
      <c r="U39" s="191"/>
      <c r="V39" s="191"/>
      <c r="W39" s="191"/>
      <c r="X39" s="233"/>
      <c r="Y39" s="339" t="s">
        <v>12</v>
      </c>
      <c r="Z39" s="545"/>
      <c r="AA39" s="546"/>
      <c r="AB39" s="547" t="s">
        <v>767</v>
      </c>
      <c r="AC39" s="547"/>
      <c r="AD39" s="547"/>
      <c r="AE39" s="363" t="s">
        <v>768</v>
      </c>
      <c r="AF39" s="364"/>
      <c r="AG39" s="364"/>
      <c r="AH39" s="364"/>
      <c r="AI39" s="363" t="s">
        <v>768</v>
      </c>
      <c r="AJ39" s="364"/>
      <c r="AK39" s="364"/>
      <c r="AL39" s="364"/>
      <c r="AM39" s="363" t="s">
        <v>768</v>
      </c>
      <c r="AN39" s="364"/>
      <c r="AO39" s="364"/>
      <c r="AP39" s="364"/>
      <c r="AQ39" s="166" t="s">
        <v>768</v>
      </c>
      <c r="AR39" s="167"/>
      <c r="AS39" s="167"/>
      <c r="AT39" s="168"/>
      <c r="AU39" s="364" t="s">
        <v>768</v>
      </c>
      <c r="AV39" s="364"/>
      <c r="AW39" s="364"/>
      <c r="AX39" s="365"/>
      <c r="AY39">
        <f t="shared" ref="AY39:AY43" si="4">$AY$37</f>
        <v>1</v>
      </c>
    </row>
    <row r="40" spans="1:51" ht="23.25"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767</v>
      </c>
      <c r="AC40" s="518"/>
      <c r="AD40" s="518"/>
      <c r="AE40" s="363" t="s">
        <v>768</v>
      </c>
      <c r="AF40" s="364"/>
      <c r="AG40" s="364"/>
      <c r="AH40" s="364"/>
      <c r="AI40" s="363" t="s">
        <v>768</v>
      </c>
      <c r="AJ40" s="364"/>
      <c r="AK40" s="364"/>
      <c r="AL40" s="364"/>
      <c r="AM40" s="363" t="s">
        <v>768</v>
      </c>
      <c r="AN40" s="364"/>
      <c r="AO40" s="364"/>
      <c r="AP40" s="364"/>
      <c r="AQ40" s="166">
        <v>1</v>
      </c>
      <c r="AR40" s="167"/>
      <c r="AS40" s="167"/>
      <c r="AT40" s="168"/>
      <c r="AU40" s="364" t="s">
        <v>768</v>
      </c>
      <c r="AV40" s="364"/>
      <c r="AW40" s="364"/>
      <c r="AX40" s="365"/>
      <c r="AY40">
        <f t="shared" si="4"/>
        <v>1</v>
      </c>
    </row>
    <row r="41" spans="1:51" ht="23.25"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768</v>
      </c>
      <c r="AF41" s="364"/>
      <c r="AG41" s="364"/>
      <c r="AH41" s="364"/>
      <c r="AI41" s="363" t="s">
        <v>768</v>
      </c>
      <c r="AJ41" s="364"/>
      <c r="AK41" s="364"/>
      <c r="AL41" s="364"/>
      <c r="AM41" s="363" t="s">
        <v>768</v>
      </c>
      <c r="AN41" s="364"/>
      <c r="AO41" s="364"/>
      <c r="AP41" s="364"/>
      <c r="AQ41" s="166" t="s">
        <v>768</v>
      </c>
      <c r="AR41" s="167"/>
      <c r="AS41" s="167"/>
      <c r="AT41" s="168"/>
      <c r="AU41" s="364" t="s">
        <v>768</v>
      </c>
      <c r="AV41" s="364"/>
      <c r="AW41" s="364"/>
      <c r="AX41" s="365"/>
      <c r="AY41">
        <f t="shared" si="4"/>
        <v>1</v>
      </c>
    </row>
    <row r="42" spans="1:51" ht="25.9" customHeight="1" x14ac:dyDescent="0.2">
      <c r="A42" s="889" t="s">
        <v>380</v>
      </c>
      <c r="B42" s="890"/>
      <c r="C42" s="890"/>
      <c r="D42" s="890"/>
      <c r="E42" s="890"/>
      <c r="F42" s="891"/>
      <c r="G42" s="895" t="s">
        <v>764</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1</v>
      </c>
    </row>
    <row r="43" spans="1:51" ht="28.15"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1</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89" t="s">
        <v>380</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89" t="s">
        <v>380</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89" t="s">
        <v>380</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2">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390</v>
      </c>
      <c r="AF65" s="335"/>
      <c r="AG65" s="335"/>
      <c r="AH65" s="335"/>
      <c r="AI65" s="335" t="s">
        <v>412</v>
      </c>
      <c r="AJ65" s="335"/>
      <c r="AK65" s="335"/>
      <c r="AL65" s="335"/>
      <c r="AM65" s="335" t="s">
        <v>509</v>
      </c>
      <c r="AN65" s="335"/>
      <c r="AO65" s="335"/>
      <c r="AP65" s="335"/>
      <c r="AQ65" s="215" t="s">
        <v>232</v>
      </c>
      <c r="AR65" s="199"/>
      <c r="AS65" s="199"/>
      <c r="AT65" s="200"/>
      <c r="AU65" s="968" t="s">
        <v>134</v>
      </c>
      <c r="AV65" s="968"/>
      <c r="AW65" s="968"/>
      <c r="AX65" s="969"/>
      <c r="AY65">
        <f>COUNTA($H$67)</f>
        <v>0</v>
      </c>
    </row>
    <row r="66" spans="1:51" ht="18.75" hidden="1" customHeight="1" x14ac:dyDescent="0.2">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70"/>
      <c r="AY66">
        <f>$AY$65</f>
        <v>0</v>
      </c>
    </row>
    <row r="67" spans="1:51" ht="23.25" hidden="1" customHeight="1" x14ac:dyDescent="0.2">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370</v>
      </c>
      <c r="AC67" s="943"/>
      <c r="AD67" s="943"/>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2">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370</v>
      </c>
      <c r="AC68" s="966"/>
      <c r="AD68" s="966"/>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2">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371</v>
      </c>
      <c r="AC69" s="967"/>
      <c r="AD69" s="967"/>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2">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369</v>
      </c>
      <c r="X70" s="936"/>
      <c r="Y70" s="941" t="s">
        <v>12</v>
      </c>
      <c r="Z70" s="941"/>
      <c r="AA70" s="942"/>
      <c r="AB70" s="943" t="s">
        <v>370</v>
      </c>
      <c r="AC70" s="943"/>
      <c r="AD70" s="943"/>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2">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370</v>
      </c>
      <c r="AC71" s="966"/>
      <c r="AD71" s="966"/>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2">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371</v>
      </c>
      <c r="AC72" s="967"/>
      <c r="AD72" s="967"/>
      <c r="AE72" s="371"/>
      <c r="AF72" s="372"/>
      <c r="AG72" s="372"/>
      <c r="AH72" s="372"/>
      <c r="AI72" s="371"/>
      <c r="AJ72" s="372"/>
      <c r="AK72" s="372"/>
      <c r="AL72" s="372"/>
      <c r="AM72" s="371"/>
      <c r="AN72" s="372"/>
      <c r="AO72" s="372"/>
      <c r="AP72" s="930"/>
      <c r="AQ72" s="363"/>
      <c r="AR72" s="364"/>
      <c r="AS72" s="364"/>
      <c r="AT72" s="808"/>
      <c r="AU72" s="364"/>
      <c r="AV72" s="364"/>
      <c r="AW72" s="364"/>
      <c r="AX72" s="365"/>
      <c r="AY72">
        <f t="shared" si="8"/>
        <v>0</v>
      </c>
    </row>
    <row r="73" spans="1:51" ht="18.75" hidden="1" customHeight="1" x14ac:dyDescent="0.2">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2">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2"/>
      <c r="B75" s="833"/>
      <c r="C75" s="833"/>
      <c r="D75" s="833"/>
      <c r="E75" s="833"/>
      <c r="F75" s="834"/>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2"/>
      <c r="B76" s="833"/>
      <c r="C76" s="833"/>
      <c r="D76" s="833"/>
      <c r="E76" s="833"/>
      <c r="F76" s="834"/>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2"/>
      <c r="B77" s="833"/>
      <c r="C77" s="833"/>
      <c r="D77" s="833"/>
      <c r="E77" s="833"/>
      <c r="F77" s="834"/>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4" t="s">
        <v>383</v>
      </c>
      <c r="B78" s="905"/>
      <c r="C78" s="905"/>
      <c r="D78" s="905"/>
      <c r="E78" s="902" t="s">
        <v>328</v>
      </c>
      <c r="F78" s="903"/>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8.75" hidden="1" customHeight="1" x14ac:dyDescent="0.2">
      <c r="A80" s="515" t="s">
        <v>147</v>
      </c>
      <c r="B80" s="838" t="s">
        <v>341</v>
      </c>
      <c r="C80" s="839"/>
      <c r="D80" s="839"/>
      <c r="E80" s="839"/>
      <c r="F80" s="840"/>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4"/>
      <c r="AY80">
        <f>COUNTA($G$82)</f>
        <v>0</v>
      </c>
    </row>
    <row r="81" spans="1:60" ht="22.5" hidden="1" customHeight="1" x14ac:dyDescent="0.2">
      <c r="A81" s="516"/>
      <c r="B81" s="841"/>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51" t="s">
        <v>62</v>
      </c>
      <c r="Z97" s="752"/>
      <c r="AA97" s="753"/>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8" t="s">
        <v>54</v>
      </c>
      <c r="Z98" s="729"/>
      <c r="AA98" s="730"/>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0.75" customHeight="1" thickBot="1" x14ac:dyDescent="0.25">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2">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390</v>
      </c>
      <c r="AF100" s="816"/>
      <c r="AG100" s="816"/>
      <c r="AH100" s="817"/>
      <c r="AI100" s="815" t="s">
        <v>412</v>
      </c>
      <c r="AJ100" s="816"/>
      <c r="AK100" s="816"/>
      <c r="AL100" s="817"/>
      <c r="AM100" s="815" t="s">
        <v>509</v>
      </c>
      <c r="AN100" s="816"/>
      <c r="AO100" s="816"/>
      <c r="AP100" s="817"/>
      <c r="AQ100" s="918" t="s">
        <v>417</v>
      </c>
      <c r="AR100" s="919"/>
      <c r="AS100" s="919"/>
      <c r="AT100" s="920"/>
      <c r="AU100" s="918" t="s">
        <v>541</v>
      </c>
      <c r="AV100" s="919"/>
      <c r="AW100" s="919"/>
      <c r="AX100" s="921"/>
    </row>
    <row r="101" spans="1:60" ht="23.25" customHeight="1" x14ac:dyDescent="0.2">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07" t="s">
        <v>55</v>
      </c>
      <c r="Z101" s="714"/>
      <c r="AA101" s="715"/>
      <c r="AB101" s="547" t="s">
        <v>720</v>
      </c>
      <c r="AC101" s="547"/>
      <c r="AD101" s="547"/>
      <c r="AE101" s="358" t="s">
        <v>716</v>
      </c>
      <c r="AF101" s="358"/>
      <c r="AG101" s="358"/>
      <c r="AH101" s="358"/>
      <c r="AI101" s="358" t="s">
        <v>716</v>
      </c>
      <c r="AJ101" s="358"/>
      <c r="AK101" s="358"/>
      <c r="AL101" s="358"/>
      <c r="AM101" s="358">
        <v>4</v>
      </c>
      <c r="AN101" s="358"/>
      <c r="AO101" s="358"/>
      <c r="AP101" s="358"/>
      <c r="AQ101" s="358" t="s">
        <v>716</v>
      </c>
      <c r="AR101" s="358"/>
      <c r="AS101" s="358"/>
      <c r="AT101" s="358"/>
      <c r="AU101" s="358" t="s">
        <v>716</v>
      </c>
      <c r="AV101" s="358"/>
      <c r="AW101" s="358"/>
      <c r="AX101" s="358"/>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716</v>
      </c>
      <c r="AF102" s="358"/>
      <c r="AG102" s="358"/>
      <c r="AH102" s="358"/>
      <c r="AI102" s="358" t="s">
        <v>716</v>
      </c>
      <c r="AJ102" s="358"/>
      <c r="AK102" s="358"/>
      <c r="AL102" s="358"/>
      <c r="AM102" s="358">
        <v>5</v>
      </c>
      <c r="AN102" s="358"/>
      <c r="AO102" s="358"/>
      <c r="AP102" s="358"/>
      <c r="AQ102" s="358">
        <v>4</v>
      </c>
      <c r="AR102" s="358"/>
      <c r="AS102" s="358"/>
      <c r="AT102" s="358"/>
      <c r="AU102" s="371">
        <v>4</v>
      </c>
      <c r="AV102" s="372"/>
      <c r="AW102" s="372"/>
      <c r="AX102" s="922"/>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t="s">
        <v>716</v>
      </c>
      <c r="AF116" s="358"/>
      <c r="AG116" s="358"/>
      <c r="AH116" s="358"/>
      <c r="AI116" s="358" t="s">
        <v>716</v>
      </c>
      <c r="AJ116" s="358"/>
      <c r="AK116" s="358"/>
      <c r="AL116" s="358"/>
      <c r="AM116" s="358">
        <v>1.5</v>
      </c>
      <c r="AN116" s="358"/>
      <c r="AO116" s="358"/>
      <c r="AP116" s="358"/>
      <c r="AQ116" s="363">
        <v>1.5</v>
      </c>
      <c r="AR116" s="364"/>
      <c r="AS116" s="364"/>
      <c r="AT116" s="364"/>
      <c r="AU116" s="364"/>
      <c r="AV116" s="364"/>
      <c r="AW116" s="364"/>
      <c r="AX116" s="365"/>
    </row>
    <row r="117" spans="1:51" ht="31.9"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58" t="s">
        <v>716</v>
      </c>
      <c r="AF117" s="358"/>
      <c r="AG117" s="358"/>
      <c r="AH117" s="358"/>
      <c r="AI117" s="358" t="s">
        <v>716</v>
      </c>
      <c r="AJ117" s="358"/>
      <c r="AK117" s="358"/>
      <c r="AL117" s="358"/>
      <c r="AM117" s="358" t="s">
        <v>747</v>
      </c>
      <c r="AN117" s="358"/>
      <c r="AO117" s="358"/>
      <c r="AP117" s="358"/>
      <c r="AQ117" s="306" t="s">
        <v>735</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9.65" customHeight="1" x14ac:dyDescent="0.2">
      <c r="A130" s="985" t="s">
        <v>405</v>
      </c>
      <c r="B130" s="983"/>
      <c r="C130" s="982" t="s">
        <v>236</v>
      </c>
      <c r="D130" s="983"/>
      <c r="E130" s="308" t="s">
        <v>265</v>
      </c>
      <c r="F130" s="309"/>
      <c r="G130" s="310" t="s">
        <v>715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3" customHeight="1" x14ac:dyDescent="0.2">
      <c r="A131" s="986"/>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5</v>
      </c>
      <c r="AR133" s="271"/>
      <c r="AS133" s="179" t="s">
        <v>233</v>
      </c>
      <c r="AT133" s="202"/>
      <c r="AU133" s="178" t="s">
        <v>716</v>
      </c>
      <c r="AV133" s="178"/>
      <c r="AW133" s="179" t="s">
        <v>179</v>
      </c>
      <c r="AX133" s="180"/>
      <c r="AY133">
        <f>$AY$132</f>
        <v>1</v>
      </c>
    </row>
    <row r="134" spans="1:51" ht="31.9" customHeight="1" x14ac:dyDescent="0.2">
      <c r="A134" s="986"/>
      <c r="B134" s="253"/>
      <c r="C134" s="252"/>
      <c r="D134" s="253"/>
      <c r="E134" s="252"/>
      <c r="F134" s="314"/>
      <c r="G134" s="232" t="s">
        <v>778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1.5" customHeight="1" x14ac:dyDescent="0.2">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716</v>
      </c>
      <c r="AF135" s="167"/>
      <c r="AG135" s="167"/>
      <c r="AH135" s="167"/>
      <c r="AI135" s="266" t="s">
        <v>716</v>
      </c>
      <c r="AJ135" s="167"/>
      <c r="AK135" s="167"/>
      <c r="AL135" s="167"/>
      <c r="AM135" s="266" t="s">
        <v>716</v>
      </c>
      <c r="AN135" s="167"/>
      <c r="AO135" s="167"/>
      <c r="AP135" s="167"/>
      <c r="AQ135" s="266">
        <v>3</v>
      </c>
      <c r="AR135" s="167"/>
      <c r="AS135" s="167"/>
      <c r="AT135" s="167"/>
      <c r="AU135" s="266" t="s">
        <v>716</v>
      </c>
      <c r="AV135" s="167"/>
      <c r="AW135" s="167"/>
      <c r="AX135" s="208"/>
      <c r="AY135">
        <f t="shared" si="13"/>
        <v>1</v>
      </c>
    </row>
    <row r="136" spans="1:51" ht="18.75" hidden="1" customHeight="1" x14ac:dyDescent="0.2">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7.649999999999999" customHeight="1" x14ac:dyDescent="0.2">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2.4" customHeight="1" x14ac:dyDescent="0.2">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899999999999999" customHeight="1" x14ac:dyDescent="0.2">
      <c r="A154" s="986"/>
      <c r="B154" s="253"/>
      <c r="C154" s="252"/>
      <c r="D154" s="253"/>
      <c r="E154" s="252"/>
      <c r="F154" s="314"/>
      <c r="G154" s="232" t="s">
        <v>726</v>
      </c>
      <c r="H154" s="191"/>
      <c r="I154" s="191"/>
      <c r="J154" s="191"/>
      <c r="K154" s="191"/>
      <c r="L154" s="191"/>
      <c r="M154" s="191"/>
      <c r="N154" s="191"/>
      <c r="O154" s="191"/>
      <c r="P154" s="233"/>
      <c r="Q154" s="190" t="s">
        <v>727</v>
      </c>
      <c r="R154" s="191"/>
      <c r="S154" s="191"/>
      <c r="T154" s="191"/>
      <c r="U154" s="191"/>
      <c r="V154" s="191"/>
      <c r="W154" s="191"/>
      <c r="X154" s="191"/>
      <c r="Y154" s="191"/>
      <c r="Z154" s="191"/>
      <c r="AA154" s="913"/>
      <c r="AB154" s="256" t="s">
        <v>728</v>
      </c>
      <c r="AC154" s="257"/>
      <c r="AD154" s="257"/>
      <c r="AE154" s="262" t="s">
        <v>729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899999999999999" customHeight="1" x14ac:dyDescent="0.2">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149999999999999" customHeight="1" x14ac:dyDescent="0.2">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5" customHeight="1" x14ac:dyDescent="0.2">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16.149999999999999" customHeight="1" x14ac:dyDescent="0.2">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16.5" customHeight="1" x14ac:dyDescent="0.2">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18" customHeight="1" x14ac:dyDescent="0.2">
      <c r="A161" s="986"/>
      <c r="B161" s="253"/>
      <c r="C161" s="252"/>
      <c r="D161" s="253"/>
      <c r="E161" s="252"/>
      <c r="F161" s="314"/>
      <c r="G161" s="232" t="s">
        <v>730</v>
      </c>
      <c r="H161" s="191"/>
      <c r="I161" s="191"/>
      <c r="J161" s="191"/>
      <c r="K161" s="191"/>
      <c r="L161" s="191"/>
      <c r="M161" s="191"/>
      <c r="N161" s="191"/>
      <c r="O161" s="191"/>
      <c r="P161" s="233"/>
      <c r="Q161" s="190" t="s">
        <v>731</v>
      </c>
      <c r="R161" s="191"/>
      <c r="S161" s="191"/>
      <c r="T161" s="191"/>
      <c r="U161" s="191"/>
      <c r="V161" s="191"/>
      <c r="W161" s="191"/>
      <c r="X161" s="191"/>
      <c r="Y161" s="191"/>
      <c r="Z161" s="191"/>
      <c r="AA161" s="913"/>
      <c r="AB161" s="256" t="s">
        <v>728</v>
      </c>
      <c r="AC161" s="257"/>
      <c r="AD161" s="257"/>
      <c r="AE161" s="262" t="s">
        <v>732</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16.899999999999999" customHeight="1" x14ac:dyDescent="0.2">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2">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12.4" customHeight="1" x14ac:dyDescent="0.2">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t="s">
        <v>774</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15" customHeight="1" x14ac:dyDescent="0.2">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2">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6.65" customHeight="1" x14ac:dyDescent="0.2">
      <c r="A188" s="986"/>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8.15" customHeigh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6"/>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19.5" customHeight="1" x14ac:dyDescent="0.2">
      <c r="A433" s="986"/>
      <c r="B433" s="253"/>
      <c r="C433" s="252"/>
      <c r="D433" s="253"/>
      <c r="E433" s="196"/>
      <c r="F433" s="197"/>
      <c r="G433" s="232" t="s">
        <v>746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1</v>
      </c>
    </row>
    <row r="434" spans="1:51" ht="19" customHeight="1" x14ac:dyDescent="0.2">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746</v>
      </c>
      <c r="AC434" s="175"/>
      <c r="AD434" s="175"/>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1</v>
      </c>
    </row>
    <row r="435" spans="1:51" ht="17.5" customHeight="1" x14ac:dyDescent="0.2">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2">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175"/>
      <c r="AC439" s="175"/>
      <c r="AD439" s="175"/>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2">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0.5" customHeight="1" x14ac:dyDescent="0.2">
      <c r="A458" s="986"/>
      <c r="B458" s="253"/>
      <c r="C458" s="252"/>
      <c r="D458" s="253"/>
      <c r="E458" s="196"/>
      <c r="F458" s="197"/>
      <c r="G458" s="232" t="s">
        <v>746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18.5" customHeight="1" x14ac:dyDescent="0.2">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746</v>
      </c>
      <c r="AC459" s="175"/>
      <c r="AD459" s="175"/>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customHeight="1" x14ac:dyDescent="0.2">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2">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8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5" customHeight="1" x14ac:dyDescent="0.2">
      <c r="A482" s="986"/>
      <c r="B482" s="253"/>
      <c r="C482" s="252"/>
      <c r="D482" s="253"/>
      <c r="E482" s="190" t="s">
        <v>715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 customHeight="1" thickBot="1" x14ac:dyDescent="0.2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6"/>
      <c r="B484" s="253"/>
      <c r="C484" s="252"/>
      <c r="D484" s="253"/>
      <c r="E484" s="239" t="s">
        <v>402</v>
      </c>
      <c r="F484" s="240"/>
      <c r="G484" s="241" t="s">
        <v>252</v>
      </c>
      <c r="H484" s="188"/>
      <c r="I484" s="188"/>
      <c r="J484" s="242" t="s">
        <v>716</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1</v>
      </c>
    </row>
    <row r="486" spans="1:51" ht="18.75" hidden="1" customHeight="1" x14ac:dyDescent="0.2">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716</v>
      </c>
      <c r="AF486" s="178"/>
      <c r="AG486" s="179" t="s">
        <v>233</v>
      </c>
      <c r="AH486" s="202"/>
      <c r="AI486" s="216"/>
      <c r="AJ486" s="216"/>
      <c r="AK486" s="216"/>
      <c r="AL486" s="217"/>
      <c r="AM486" s="216"/>
      <c r="AN486" s="216"/>
      <c r="AO486" s="216"/>
      <c r="AP486" s="217"/>
      <c r="AQ486" s="231" t="s">
        <v>716</v>
      </c>
      <c r="AR486" s="178"/>
      <c r="AS486" s="179" t="s">
        <v>233</v>
      </c>
      <c r="AT486" s="202"/>
      <c r="AU486" s="178" t="s">
        <v>716</v>
      </c>
      <c r="AV486" s="178"/>
      <c r="AW486" s="179" t="s">
        <v>179</v>
      </c>
      <c r="AX486" s="180"/>
      <c r="AY486">
        <f>$AY$485</f>
        <v>1</v>
      </c>
    </row>
    <row r="487" spans="1:51" ht="23.25" hidden="1" customHeight="1" x14ac:dyDescent="0.2">
      <c r="A487" s="986"/>
      <c r="B487" s="253"/>
      <c r="C487" s="252"/>
      <c r="D487" s="253"/>
      <c r="E487" s="196"/>
      <c r="F487" s="197"/>
      <c r="G487" s="232" t="s">
        <v>716</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716</v>
      </c>
      <c r="AC487" s="175"/>
      <c r="AD487" s="175"/>
      <c r="AE487" s="166" t="s">
        <v>716</v>
      </c>
      <c r="AF487" s="167"/>
      <c r="AG487" s="167"/>
      <c r="AH487" s="167"/>
      <c r="AI487" s="166" t="s">
        <v>716</v>
      </c>
      <c r="AJ487" s="167"/>
      <c r="AK487" s="167"/>
      <c r="AL487" s="167"/>
      <c r="AM487" s="166"/>
      <c r="AN487" s="167"/>
      <c r="AO487" s="167"/>
      <c r="AP487" s="168"/>
      <c r="AQ487" s="166" t="s">
        <v>716</v>
      </c>
      <c r="AR487" s="167"/>
      <c r="AS487" s="167"/>
      <c r="AT487" s="168"/>
      <c r="AU487" s="167" t="s">
        <v>716</v>
      </c>
      <c r="AV487" s="167"/>
      <c r="AW487" s="167"/>
      <c r="AX487" s="208"/>
      <c r="AY487">
        <f t="shared" ref="AY487:AY489" si="73">$AY$485</f>
        <v>1</v>
      </c>
    </row>
    <row r="488" spans="1:51" ht="23.25" hidden="1" customHeight="1" x14ac:dyDescent="0.2">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716</v>
      </c>
      <c r="AC488" s="224"/>
      <c r="AD488" s="224"/>
      <c r="AE488" s="166" t="s">
        <v>716</v>
      </c>
      <c r="AF488" s="167"/>
      <c r="AG488" s="167"/>
      <c r="AH488" s="168"/>
      <c r="AI488" s="166" t="s">
        <v>716</v>
      </c>
      <c r="AJ488" s="167"/>
      <c r="AK488" s="167"/>
      <c r="AL488" s="167"/>
      <c r="AM488" s="166"/>
      <c r="AN488" s="167"/>
      <c r="AO488" s="167"/>
      <c r="AP488" s="168"/>
      <c r="AQ488" s="166" t="s">
        <v>716</v>
      </c>
      <c r="AR488" s="167"/>
      <c r="AS488" s="167"/>
      <c r="AT488" s="168"/>
      <c r="AU488" s="167" t="s">
        <v>716</v>
      </c>
      <c r="AV488" s="167"/>
      <c r="AW488" s="167"/>
      <c r="AX488" s="208"/>
      <c r="AY488">
        <f t="shared" si="73"/>
        <v>1</v>
      </c>
    </row>
    <row r="489" spans="1:51" ht="23.25" hidden="1" customHeight="1" x14ac:dyDescent="0.2">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716</v>
      </c>
      <c r="AF489" s="167"/>
      <c r="AG489" s="167"/>
      <c r="AH489" s="168"/>
      <c r="AI489" s="166" t="s">
        <v>716</v>
      </c>
      <c r="AJ489" s="167"/>
      <c r="AK489" s="167"/>
      <c r="AL489" s="167"/>
      <c r="AM489" s="166"/>
      <c r="AN489" s="167"/>
      <c r="AO489" s="167"/>
      <c r="AP489" s="168"/>
      <c r="AQ489" s="166" t="s">
        <v>716</v>
      </c>
      <c r="AR489" s="167"/>
      <c r="AS489" s="167"/>
      <c r="AT489" s="168"/>
      <c r="AU489" s="167" t="s">
        <v>716</v>
      </c>
      <c r="AV489" s="167"/>
      <c r="AW489" s="167"/>
      <c r="AX489" s="208"/>
      <c r="AY489">
        <f t="shared" si="73"/>
        <v>1</v>
      </c>
    </row>
    <row r="490" spans="1:51" ht="18.75" hidden="1" customHeight="1" x14ac:dyDescent="0.2">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1</v>
      </c>
    </row>
    <row r="511" spans="1:51" ht="18.75" hidden="1" customHeight="1" x14ac:dyDescent="0.2">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716</v>
      </c>
      <c r="AF511" s="178"/>
      <c r="AG511" s="179" t="s">
        <v>233</v>
      </c>
      <c r="AH511" s="202"/>
      <c r="AI511" s="216"/>
      <c r="AJ511" s="216"/>
      <c r="AK511" s="216"/>
      <c r="AL511" s="217"/>
      <c r="AM511" s="216"/>
      <c r="AN511" s="216"/>
      <c r="AO511" s="216"/>
      <c r="AP511" s="217"/>
      <c r="AQ511" s="231" t="s">
        <v>716</v>
      </c>
      <c r="AR511" s="178"/>
      <c r="AS511" s="179" t="s">
        <v>233</v>
      </c>
      <c r="AT511" s="202"/>
      <c r="AU511" s="178" t="s">
        <v>716</v>
      </c>
      <c r="AV511" s="178"/>
      <c r="AW511" s="179" t="s">
        <v>179</v>
      </c>
      <c r="AX511" s="180"/>
      <c r="AY511">
        <f>$AY$510</f>
        <v>1</v>
      </c>
    </row>
    <row r="512" spans="1:51" ht="23.25" hidden="1" customHeight="1" x14ac:dyDescent="0.2">
      <c r="A512" s="986"/>
      <c r="B512" s="253"/>
      <c r="C512" s="252"/>
      <c r="D512" s="253"/>
      <c r="E512" s="196"/>
      <c r="F512" s="197"/>
      <c r="G512" s="232" t="s">
        <v>716</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716</v>
      </c>
      <c r="AC512" s="175"/>
      <c r="AD512" s="175"/>
      <c r="AE512" s="166" t="s">
        <v>716</v>
      </c>
      <c r="AF512" s="167"/>
      <c r="AG512" s="167"/>
      <c r="AH512" s="167"/>
      <c r="AI512" s="166" t="s">
        <v>716</v>
      </c>
      <c r="AJ512" s="167"/>
      <c r="AK512" s="167"/>
      <c r="AL512" s="167"/>
      <c r="AM512" s="166"/>
      <c r="AN512" s="167"/>
      <c r="AO512" s="167"/>
      <c r="AP512" s="168"/>
      <c r="AQ512" s="166" t="s">
        <v>716</v>
      </c>
      <c r="AR512" s="167"/>
      <c r="AS512" s="167"/>
      <c r="AT512" s="168"/>
      <c r="AU512" s="167" t="s">
        <v>716</v>
      </c>
      <c r="AV512" s="167"/>
      <c r="AW512" s="167"/>
      <c r="AX512" s="208"/>
      <c r="AY512">
        <f t="shared" ref="AY512:AY514" si="78">$AY$510</f>
        <v>1</v>
      </c>
    </row>
    <row r="513" spans="1:51" ht="23.25" hidden="1" customHeight="1" x14ac:dyDescent="0.2">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716</v>
      </c>
      <c r="AC513" s="224"/>
      <c r="AD513" s="224"/>
      <c r="AE513" s="166" t="s">
        <v>716</v>
      </c>
      <c r="AF513" s="167"/>
      <c r="AG513" s="167"/>
      <c r="AH513" s="168"/>
      <c r="AI513" s="166" t="s">
        <v>716</v>
      </c>
      <c r="AJ513" s="167"/>
      <c r="AK513" s="167"/>
      <c r="AL513" s="167"/>
      <c r="AM513" s="166"/>
      <c r="AN513" s="167"/>
      <c r="AO513" s="167"/>
      <c r="AP513" s="168"/>
      <c r="AQ513" s="166" t="s">
        <v>716</v>
      </c>
      <c r="AR513" s="167"/>
      <c r="AS513" s="167"/>
      <c r="AT513" s="168"/>
      <c r="AU513" s="167" t="s">
        <v>716</v>
      </c>
      <c r="AV513" s="167"/>
      <c r="AW513" s="167"/>
      <c r="AX513" s="208"/>
      <c r="AY513">
        <f t="shared" si="78"/>
        <v>1</v>
      </c>
    </row>
    <row r="514" spans="1:51" ht="23.25" hidden="1" customHeight="1" x14ac:dyDescent="0.2">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716</v>
      </c>
      <c r="AF514" s="167"/>
      <c r="AG514" s="167"/>
      <c r="AH514" s="168"/>
      <c r="AI514" s="166" t="s">
        <v>716</v>
      </c>
      <c r="AJ514" s="167"/>
      <c r="AK514" s="167"/>
      <c r="AL514" s="167"/>
      <c r="AM514" s="166"/>
      <c r="AN514" s="167"/>
      <c r="AO514" s="167"/>
      <c r="AP514" s="168"/>
      <c r="AQ514" s="166" t="s">
        <v>716</v>
      </c>
      <c r="AR514" s="167"/>
      <c r="AS514" s="167"/>
      <c r="AT514" s="168"/>
      <c r="AU514" s="167" t="s">
        <v>716</v>
      </c>
      <c r="AV514" s="167"/>
      <c r="AW514" s="167"/>
      <c r="AX514" s="208"/>
      <c r="AY514">
        <f t="shared" si="78"/>
        <v>1</v>
      </c>
    </row>
    <row r="515" spans="1:51" ht="18.75" hidden="1" customHeight="1" x14ac:dyDescent="0.2">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9.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7" t="s">
        <v>733</v>
      </c>
      <c r="AE702" s="888"/>
      <c r="AF702" s="888"/>
      <c r="AG702" s="877" t="s">
        <v>736</v>
      </c>
      <c r="AH702" s="878"/>
      <c r="AI702" s="878"/>
      <c r="AJ702" s="878"/>
      <c r="AK702" s="878"/>
      <c r="AL702" s="878"/>
      <c r="AM702" s="878"/>
      <c r="AN702" s="878"/>
      <c r="AO702" s="878"/>
      <c r="AP702" s="878"/>
      <c r="AQ702" s="878"/>
      <c r="AR702" s="878"/>
      <c r="AS702" s="878"/>
      <c r="AT702" s="878"/>
      <c r="AU702" s="878"/>
      <c r="AV702" s="878"/>
      <c r="AW702" s="878"/>
      <c r="AX702" s="879"/>
    </row>
    <row r="703" spans="1:51" ht="52.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77"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733</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52.1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69"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37.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754</v>
      </c>
      <c r="AH713" s="664"/>
      <c r="AI713" s="664"/>
      <c r="AJ713" s="664"/>
      <c r="AK713" s="664"/>
      <c r="AL713" s="664"/>
      <c r="AM713" s="664"/>
      <c r="AN713" s="664"/>
      <c r="AO713" s="664"/>
      <c r="AP713" s="664"/>
      <c r="AQ713" s="664"/>
      <c r="AR713" s="664"/>
      <c r="AS713" s="664"/>
      <c r="AT713" s="664"/>
      <c r="AU713" s="664"/>
      <c r="AV713" s="664"/>
      <c r="AW713" s="664"/>
      <c r="AX713" s="665"/>
    </row>
    <row r="714" spans="1:50" ht="46.9"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733</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6.65"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739</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2">
      <c r="A720" s="649"/>
      <c r="B720" s="650"/>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49"/>
      <c r="B721" s="650"/>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2">
      <c r="A725" s="651"/>
      <c r="B725" s="652"/>
      <c r="C725" s="910"/>
      <c r="D725" s="911"/>
      <c r="E725" s="911"/>
      <c r="F725" s="912"/>
      <c r="G725" s="951"/>
      <c r="H725" s="952"/>
      <c r="I725" s="79" t="str">
        <f t="shared" si="113"/>
        <v/>
      </c>
      <c r="J725" s="953" t="s">
        <v>780</v>
      </c>
      <c r="K725" s="953"/>
      <c r="L725" s="79" t="str">
        <f t="shared" si="114"/>
        <v/>
      </c>
      <c r="M725" s="80"/>
      <c r="N725" s="944" t="s">
        <v>780</v>
      </c>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54" customHeight="1" x14ac:dyDescent="0.2">
      <c r="A726" s="617" t="s">
        <v>48</v>
      </c>
      <c r="B726" s="618"/>
      <c r="C726" s="439" t="s">
        <v>53</v>
      </c>
      <c r="D726" s="577"/>
      <c r="E726" s="577"/>
      <c r="F726" s="578"/>
      <c r="G726" s="791" t="s">
        <v>759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51.4" customHeight="1" thickBot="1" x14ac:dyDescent="0.25">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3" customHeight="1" thickBot="1" x14ac:dyDescent="0.25">
      <c r="A729" s="761" t="s">
        <v>771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 customHeight="1" thickBot="1" x14ac:dyDescent="0.25">
      <c r="A731" s="614" t="s">
        <v>138</v>
      </c>
      <c r="B731" s="615"/>
      <c r="C731" s="615"/>
      <c r="D731" s="615"/>
      <c r="E731" s="616"/>
      <c r="F731" s="679" t="s">
        <v>772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77.5" customHeight="1" thickBot="1" x14ac:dyDescent="0.25">
      <c r="A733" s="614" t="s">
        <v>776</v>
      </c>
      <c r="B733" s="615"/>
      <c r="C733" s="615"/>
      <c r="D733" s="615"/>
      <c r="E733" s="616"/>
      <c r="F733" s="762" t="s">
        <v>777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 customHeight="1" thickBot="1" x14ac:dyDescent="0.25">
      <c r="A735" s="607" t="s">
        <v>780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t="s">
        <v>398</v>
      </c>
      <c r="J746" s="113"/>
      <c r="K746" s="100" t="str">
        <f>IF(I746="","","-")</f>
        <v>-</v>
      </c>
      <c r="L746" s="104">
        <v>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t="s">
        <v>413</v>
      </c>
      <c r="J747" s="113"/>
      <c r="K747" s="100" t="str">
        <f>IF(I747="","","-")</f>
        <v>-</v>
      </c>
      <c r="L747" s="104">
        <v>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17.649999999999999"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7.649999999999999"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7.649999999999999"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7.649999999999999"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7.649999999999999"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7.649999999999999"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7.649999999999999"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7.649999999999999"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7.649999999999999"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7.649999999999999"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7.649999999999999"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7.649999999999999" customHeight="1" thickBo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2">
      <c r="A787" s="756" t="s">
        <v>386</v>
      </c>
      <c r="B787" s="757"/>
      <c r="C787" s="757"/>
      <c r="D787" s="757"/>
      <c r="E787" s="757"/>
      <c r="F787" s="758"/>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 customHeight="1" x14ac:dyDescent="0.2">
      <c r="A789" s="552"/>
      <c r="B789" s="759"/>
      <c r="C789" s="759"/>
      <c r="D789" s="759"/>
      <c r="E789" s="759"/>
      <c r="F789" s="760"/>
      <c r="G789" s="445" t="s">
        <v>743</v>
      </c>
      <c r="H789" s="446"/>
      <c r="I789" s="446"/>
      <c r="J789" s="446"/>
      <c r="K789" s="447"/>
      <c r="L789" s="448" t="s">
        <v>748</v>
      </c>
      <c r="M789" s="449"/>
      <c r="N789" s="449"/>
      <c r="O789" s="449"/>
      <c r="P789" s="449"/>
      <c r="Q789" s="449"/>
      <c r="R789" s="449"/>
      <c r="S789" s="449"/>
      <c r="T789" s="449"/>
      <c r="U789" s="449"/>
      <c r="V789" s="449"/>
      <c r="W789" s="449"/>
      <c r="X789" s="450"/>
      <c r="Y789" s="451">
        <v>6</v>
      </c>
      <c r="Z789" s="452"/>
      <c r="AA789" s="452"/>
      <c r="AB789" s="553"/>
      <c r="AC789" s="445"/>
      <c r="AD789" s="446"/>
      <c r="AE789" s="446"/>
      <c r="AF789" s="446"/>
      <c r="AG789" s="447"/>
      <c r="AH789" s="448" t="s">
        <v>780</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2.6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1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7.150000000000006"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63" customHeight="1" x14ac:dyDescent="0.2">
      <c r="A845" s="401">
        <v>1</v>
      </c>
      <c r="B845" s="401">
        <v>1</v>
      </c>
      <c r="C845" s="420" t="s">
        <v>742</v>
      </c>
      <c r="D845" s="415"/>
      <c r="E845" s="415"/>
      <c r="F845" s="415"/>
      <c r="G845" s="415"/>
      <c r="H845" s="415"/>
      <c r="I845" s="415"/>
      <c r="J845" s="416">
        <v>4010701022825</v>
      </c>
      <c r="K845" s="417"/>
      <c r="L845" s="417"/>
      <c r="M845" s="417"/>
      <c r="N845" s="417"/>
      <c r="O845" s="417"/>
      <c r="P845" s="421" t="s">
        <v>748</v>
      </c>
      <c r="Q845" s="317"/>
      <c r="R845" s="317"/>
      <c r="S845" s="317"/>
      <c r="T845" s="317"/>
      <c r="U845" s="317"/>
      <c r="V845" s="317"/>
      <c r="W845" s="317"/>
      <c r="X845" s="317"/>
      <c r="Y845" s="318">
        <v>6</v>
      </c>
      <c r="Z845" s="319"/>
      <c r="AA845" s="319"/>
      <c r="AB845" s="320"/>
      <c r="AC845" s="322" t="s">
        <v>373</v>
      </c>
      <c r="AD845" s="323"/>
      <c r="AE845" s="323"/>
      <c r="AF845" s="323"/>
      <c r="AG845" s="323"/>
      <c r="AH845" s="418">
        <v>1</v>
      </c>
      <c r="AI845" s="419"/>
      <c r="AJ845" s="419"/>
      <c r="AK845" s="419"/>
      <c r="AL845" s="326" t="s">
        <v>761</v>
      </c>
      <c r="AM845" s="327"/>
      <c r="AN845" s="327"/>
      <c r="AO845" s="328"/>
      <c r="AP845" s="321" t="s">
        <v>741</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6"/>
      <c r="AP1109" s="423" t="s">
        <v>330</v>
      </c>
      <c r="AQ1109" s="423"/>
      <c r="AR1109" s="423"/>
      <c r="AS1109" s="423"/>
      <c r="AT1109" s="423"/>
      <c r="AU1109" s="423"/>
      <c r="AV1109" s="423"/>
      <c r="AW1109" s="423"/>
      <c r="AX1109" s="423"/>
    </row>
    <row r="1110" spans="1:51" ht="30" hidden="1" customHeight="1" x14ac:dyDescent="0.2">
      <c r="A1110" s="401">
        <v>1</v>
      </c>
      <c r="B1110" s="401">
        <v>1</v>
      </c>
      <c r="C1110" s="885"/>
      <c r="D1110" s="885"/>
      <c r="E1110" s="884"/>
      <c r="F1110" s="884"/>
      <c r="G1110" s="884"/>
      <c r="H1110" s="884"/>
      <c r="I1110" s="88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5"/>
      <c r="D1111" s="885"/>
      <c r="E1111" s="884"/>
      <c r="F1111" s="884"/>
      <c r="G1111" s="884"/>
      <c r="H1111" s="884"/>
      <c r="I1111" s="88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5"/>
      <c r="D1112" s="885"/>
      <c r="E1112" s="884"/>
      <c r="F1112" s="884"/>
      <c r="G1112" s="884"/>
      <c r="H1112" s="884"/>
      <c r="I1112" s="88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5"/>
      <c r="D1113" s="885"/>
      <c r="E1113" s="884"/>
      <c r="F1113" s="884"/>
      <c r="G1113" s="884"/>
      <c r="H1113" s="884"/>
      <c r="I1113" s="88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5"/>
      <c r="D1114" s="885"/>
      <c r="E1114" s="884"/>
      <c r="F1114" s="884"/>
      <c r="G1114" s="884"/>
      <c r="H1114" s="884"/>
      <c r="I1114" s="88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5"/>
      <c r="D1115" s="885"/>
      <c r="E1115" s="884"/>
      <c r="F1115" s="884"/>
      <c r="G1115" s="884"/>
      <c r="H1115" s="884"/>
      <c r="I1115" s="88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5"/>
      <c r="D1116" s="885"/>
      <c r="E1116" s="884"/>
      <c r="F1116" s="884"/>
      <c r="G1116" s="884"/>
      <c r="H1116" s="884"/>
      <c r="I1116" s="88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5"/>
      <c r="D1117" s="885"/>
      <c r="E1117" s="884"/>
      <c r="F1117" s="884"/>
      <c r="G1117" s="884"/>
      <c r="H1117" s="884"/>
      <c r="I1117" s="88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5"/>
      <c r="D1118" s="885"/>
      <c r="E1118" s="884"/>
      <c r="F1118" s="884"/>
      <c r="G1118" s="884"/>
      <c r="H1118" s="884"/>
      <c r="I1118" s="88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5"/>
      <c r="D1119" s="885"/>
      <c r="E1119" s="884"/>
      <c r="F1119" s="884"/>
      <c r="G1119" s="884"/>
      <c r="H1119" s="884"/>
      <c r="I1119" s="88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5"/>
      <c r="D1120" s="885"/>
      <c r="E1120" s="884"/>
      <c r="F1120" s="884"/>
      <c r="G1120" s="884"/>
      <c r="H1120" s="884"/>
      <c r="I1120" s="88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5"/>
      <c r="D1121" s="885"/>
      <c r="E1121" s="884"/>
      <c r="F1121" s="884"/>
      <c r="G1121" s="884"/>
      <c r="H1121" s="884"/>
      <c r="I1121" s="88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5"/>
      <c r="D1122" s="885"/>
      <c r="E1122" s="884"/>
      <c r="F1122" s="884"/>
      <c r="G1122" s="884"/>
      <c r="H1122" s="884"/>
      <c r="I1122" s="88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5"/>
      <c r="D1123" s="885"/>
      <c r="E1123" s="884"/>
      <c r="F1123" s="884"/>
      <c r="G1123" s="884"/>
      <c r="H1123" s="884"/>
      <c r="I1123" s="88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5"/>
      <c r="D1124" s="885"/>
      <c r="E1124" s="884"/>
      <c r="F1124" s="884"/>
      <c r="G1124" s="884"/>
      <c r="H1124" s="884"/>
      <c r="I1124" s="88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5"/>
      <c r="D1125" s="885"/>
      <c r="E1125" s="884"/>
      <c r="F1125" s="884"/>
      <c r="G1125" s="884"/>
      <c r="H1125" s="884"/>
      <c r="I1125" s="88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5"/>
      <c r="D1126" s="885"/>
      <c r="E1126" s="884"/>
      <c r="F1126" s="884"/>
      <c r="G1126" s="884"/>
      <c r="H1126" s="884"/>
      <c r="I1126" s="88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5"/>
      <c r="D1127" s="885"/>
      <c r="E1127" s="262"/>
      <c r="F1127" s="884"/>
      <c r="G1127" s="884"/>
      <c r="H1127" s="884"/>
      <c r="I1127" s="88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5"/>
      <c r="D1128" s="885"/>
      <c r="E1128" s="884"/>
      <c r="F1128" s="884"/>
      <c r="G1128" s="884"/>
      <c r="H1128" s="884"/>
      <c r="I1128" s="88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5"/>
      <c r="D1129" s="885"/>
      <c r="E1129" s="884"/>
      <c r="F1129" s="884"/>
      <c r="G1129" s="884"/>
      <c r="H1129" s="884"/>
      <c r="I1129" s="88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5"/>
      <c r="D1130" s="885"/>
      <c r="E1130" s="884"/>
      <c r="F1130" s="884"/>
      <c r="G1130" s="884"/>
      <c r="H1130" s="884"/>
      <c r="I1130" s="88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5"/>
      <c r="D1131" s="885"/>
      <c r="E1131" s="884"/>
      <c r="F1131" s="884"/>
      <c r="G1131" s="884"/>
      <c r="H1131" s="884"/>
      <c r="I1131" s="88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5"/>
      <c r="D1132" s="885"/>
      <c r="E1132" s="884"/>
      <c r="F1132" s="884"/>
      <c r="G1132" s="884"/>
      <c r="H1132" s="884"/>
      <c r="I1132" s="88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5"/>
      <c r="D1133" s="885"/>
      <c r="E1133" s="884"/>
      <c r="F1133" s="884"/>
      <c r="G1133" s="884"/>
      <c r="H1133" s="884"/>
      <c r="I1133" s="88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5"/>
      <c r="D1134" s="885"/>
      <c r="E1134" s="884"/>
      <c r="F1134" s="884"/>
      <c r="G1134" s="884"/>
      <c r="H1134" s="884"/>
      <c r="I1134" s="88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5"/>
      <c r="D1135" s="885"/>
      <c r="E1135" s="884"/>
      <c r="F1135" s="884"/>
      <c r="G1135" s="884"/>
      <c r="H1135" s="884"/>
      <c r="I1135" s="88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5"/>
      <c r="D1136" s="885"/>
      <c r="E1136" s="884"/>
      <c r="F1136" s="884"/>
      <c r="G1136" s="884"/>
      <c r="H1136" s="884"/>
      <c r="I1136" s="88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5"/>
      <c r="D1137" s="885"/>
      <c r="E1137" s="884"/>
      <c r="F1137" s="884"/>
      <c r="G1137" s="884"/>
      <c r="H1137" s="884"/>
      <c r="I1137" s="88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5"/>
      <c r="D1138" s="885"/>
      <c r="E1138" s="884"/>
      <c r="F1138" s="884"/>
      <c r="G1138" s="884"/>
      <c r="H1138" s="884"/>
      <c r="I1138" s="88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5"/>
      <c r="D1139" s="885"/>
      <c r="E1139" s="884"/>
      <c r="F1139" s="884"/>
      <c r="G1139" s="884"/>
      <c r="H1139" s="884"/>
      <c r="I1139" s="88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0">
    <cfRule type="expression" dxfId="2811" priority="13913">
      <formula>IF(RIGHT(TEXT(Y790,"0.#"),1)=".",FALSE,TRUE)</formula>
    </cfRule>
    <cfRule type="expression" dxfId="2810" priority="13914">
      <formula>IF(RIGHT(TEXT(Y790,"0.#"),1)=".",TRUE,FALSE)</formula>
    </cfRule>
  </conditionalFormatting>
  <conditionalFormatting sqref="Y799">
    <cfRule type="expression" dxfId="2809" priority="13909">
      <formula>IF(RIGHT(TEXT(Y799,"0.#"),1)=".",FALSE,TRUE)</formula>
    </cfRule>
    <cfRule type="expression" dxfId="2808" priority="13910">
      <formula>IF(RIGHT(TEXT(Y799,"0.#"),1)=".",TRUE,FALSE)</formula>
    </cfRule>
  </conditionalFormatting>
  <conditionalFormatting sqref="Y830:Y837 Y828 Y817:Y824 Y815 Y804:Y811 Y802">
    <cfRule type="expression" dxfId="2807" priority="13691">
      <formula>IF(RIGHT(TEXT(Y802,"0.#"),1)=".",FALSE,TRUE)</formula>
    </cfRule>
    <cfRule type="expression" dxfId="2806" priority="13692">
      <formula>IF(RIGHT(TEXT(Y802,"0.#"),1)=".",TRUE,FALSE)</formula>
    </cfRule>
  </conditionalFormatting>
  <conditionalFormatting sqref="P15:AC17 P13:AX13">
    <cfRule type="expression" dxfId="2805" priority="13739">
      <formula>IF(RIGHT(TEXT(P13,"0.#"),1)=".",FALSE,TRUE)</formula>
    </cfRule>
    <cfRule type="expression" dxfId="2804" priority="13740">
      <formula>IF(RIGHT(TEXT(P13,"0.#"),1)=".",TRUE,FALSE)</formula>
    </cfRule>
  </conditionalFormatting>
  <conditionalFormatting sqref="P19:AJ19">
    <cfRule type="expression" dxfId="2803" priority="13737">
      <formula>IF(RIGHT(TEXT(P19,"0.#"),1)=".",FALSE,TRUE)</formula>
    </cfRule>
    <cfRule type="expression" dxfId="2802" priority="13738">
      <formula>IF(RIGHT(TEXT(P19,"0.#"),1)=".",TRUE,FALSE)</formula>
    </cfRule>
  </conditionalFormatting>
  <conditionalFormatting sqref="AE101">
    <cfRule type="expression" dxfId="2801" priority="13729">
      <formula>IF(RIGHT(TEXT(AE101,"0.#"),1)=".",FALSE,TRUE)</formula>
    </cfRule>
    <cfRule type="expression" dxfId="2800" priority="13730">
      <formula>IF(RIGHT(TEXT(AE101,"0.#"),1)=".",TRUE,FALSE)</formula>
    </cfRule>
  </conditionalFormatting>
  <conditionalFormatting sqref="Y791:Y798 Y789">
    <cfRule type="expression" dxfId="2799" priority="13715">
      <formula>IF(RIGHT(TEXT(Y789,"0.#"),1)=".",FALSE,TRUE)</formula>
    </cfRule>
    <cfRule type="expression" dxfId="2798" priority="13716">
      <formula>IF(RIGHT(TEXT(Y789,"0.#"),1)=".",TRUE,FALSE)</formula>
    </cfRule>
  </conditionalFormatting>
  <conditionalFormatting sqref="AU790">
    <cfRule type="expression" dxfId="2797" priority="13713">
      <formula>IF(RIGHT(TEXT(AU790,"0.#"),1)=".",FALSE,TRUE)</formula>
    </cfRule>
    <cfRule type="expression" dxfId="2796" priority="13714">
      <formula>IF(RIGHT(TEXT(AU790,"0.#"),1)=".",TRUE,FALSE)</formula>
    </cfRule>
  </conditionalFormatting>
  <conditionalFormatting sqref="AU799">
    <cfRule type="expression" dxfId="2795" priority="13711">
      <formula>IF(RIGHT(TEXT(AU799,"0.#"),1)=".",FALSE,TRUE)</formula>
    </cfRule>
    <cfRule type="expression" dxfId="2794" priority="13712">
      <formula>IF(RIGHT(TEXT(AU799,"0.#"),1)=".",TRUE,FALSE)</formula>
    </cfRule>
  </conditionalFormatting>
  <conditionalFormatting sqref="AU791:AU798 AU789">
    <cfRule type="expression" dxfId="2793" priority="13709">
      <formula>IF(RIGHT(TEXT(AU789,"0.#"),1)=".",FALSE,TRUE)</formula>
    </cfRule>
    <cfRule type="expression" dxfId="2792" priority="13710">
      <formula>IF(RIGHT(TEXT(AU789,"0.#"),1)=".",TRUE,FALSE)</formula>
    </cfRule>
  </conditionalFormatting>
  <conditionalFormatting sqref="Y829 Y816 Y803">
    <cfRule type="expression" dxfId="2791" priority="13695">
      <formula>IF(RIGHT(TEXT(Y803,"0.#"),1)=".",FALSE,TRUE)</formula>
    </cfRule>
    <cfRule type="expression" dxfId="2790" priority="13696">
      <formula>IF(RIGHT(TEXT(Y803,"0.#"),1)=".",TRUE,FALSE)</formula>
    </cfRule>
  </conditionalFormatting>
  <conditionalFormatting sqref="Y838 Y825 Y812">
    <cfRule type="expression" dxfId="2789" priority="13693">
      <formula>IF(RIGHT(TEXT(Y812,"0.#"),1)=".",FALSE,TRUE)</formula>
    </cfRule>
    <cfRule type="expression" dxfId="2788" priority="13694">
      <formula>IF(RIGHT(TEXT(Y812,"0.#"),1)=".",TRUE,FALSE)</formula>
    </cfRule>
  </conditionalFormatting>
  <conditionalFormatting sqref="AU829 AU816 AU803">
    <cfRule type="expression" dxfId="2787" priority="13689">
      <formula>IF(RIGHT(TEXT(AU803,"0.#"),1)=".",FALSE,TRUE)</formula>
    </cfRule>
    <cfRule type="expression" dxfId="2786" priority="13690">
      <formula>IF(RIGHT(TEXT(AU803,"0.#"),1)=".",TRUE,FALSE)</formula>
    </cfRule>
  </conditionalFormatting>
  <conditionalFormatting sqref="AU838 AU825 AU812">
    <cfRule type="expression" dxfId="2785" priority="13687">
      <formula>IF(RIGHT(TEXT(AU812,"0.#"),1)=".",FALSE,TRUE)</formula>
    </cfRule>
    <cfRule type="expression" dxfId="2784" priority="13688">
      <formula>IF(RIGHT(TEXT(AU812,"0.#"),1)=".",TRUE,FALSE)</formula>
    </cfRule>
  </conditionalFormatting>
  <conditionalFormatting sqref="AU830:AU837 AU828 AU817:AU824 AU815 AU804:AU811 AU802">
    <cfRule type="expression" dxfId="2783" priority="13685">
      <formula>IF(RIGHT(TEXT(AU802,"0.#"),1)=".",FALSE,TRUE)</formula>
    </cfRule>
    <cfRule type="expression" dxfId="2782" priority="13686">
      <formula>IF(RIGHT(TEXT(AU802,"0.#"),1)=".",TRUE,FALSE)</formula>
    </cfRule>
  </conditionalFormatting>
  <conditionalFormatting sqref="AM87">
    <cfRule type="expression" dxfId="2781" priority="13339">
      <formula>IF(RIGHT(TEXT(AM87,"0.#"),1)=".",FALSE,TRUE)</formula>
    </cfRule>
    <cfRule type="expression" dxfId="2780" priority="13340">
      <formula>IF(RIGHT(TEXT(AM87,"0.#"),1)=".",TRUE,FALSE)</formula>
    </cfRule>
  </conditionalFormatting>
  <conditionalFormatting sqref="AE55">
    <cfRule type="expression" dxfId="2779" priority="13407">
      <formula>IF(RIGHT(TEXT(AE55,"0.#"),1)=".",FALSE,TRUE)</formula>
    </cfRule>
    <cfRule type="expression" dxfId="2778" priority="13408">
      <formula>IF(RIGHT(TEXT(AE55,"0.#"),1)=".",TRUE,FALSE)</formula>
    </cfRule>
  </conditionalFormatting>
  <conditionalFormatting sqref="AI55">
    <cfRule type="expression" dxfId="2777" priority="13405">
      <formula>IF(RIGHT(TEXT(AI55,"0.#"),1)=".",FALSE,TRUE)</formula>
    </cfRule>
    <cfRule type="expression" dxfId="2776" priority="13406">
      <formula>IF(RIGHT(TEXT(AI55,"0.#"),1)=".",TRUE,FALSE)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Q116">
    <cfRule type="expression" dxfId="2617" priority="13193">
      <formula>IF(RIGHT(TEXT(AQ116,"0.#"),1)=".",FALSE,TRUE)</formula>
    </cfRule>
    <cfRule type="expression" dxfId="2616" priority="13194">
      <formula>IF(RIGHT(TEXT(AQ116,"0.#"),1)=".",TRUE,FALSE)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47:AO874">
    <cfRule type="expression" dxfId="2531" priority="6663">
      <formula>IF(AND(AL847&gt;=0, RIGHT(TEXT(AL847,"0.#"),1)&lt;&gt;"."),TRUE,FALSE)</formula>
    </cfRule>
    <cfRule type="expression" dxfId="2530" priority="6664">
      <formula>IF(AND(AL847&gt;=0, RIGHT(TEXT(AL847,"0.#"),1)="."),TRUE,FALSE)</formula>
    </cfRule>
    <cfRule type="expression" dxfId="2529" priority="6665">
      <formula>IF(AND(AL847&lt;0, RIGHT(TEXT(AL847,"0.#"),1)&lt;&gt;"."),TRUE,FALSE)</formula>
    </cfRule>
    <cfRule type="expression" dxfId="2528" priority="6666">
      <formula>IF(AND(AL847&lt;0, RIGHT(TEXT(AL847,"0.#"),1)="."),TRUE,FALSE)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7:Y874">
    <cfRule type="expression" dxfId="2457" priority="2991">
      <formula>IF(RIGHT(TEXT(Y847,"0.#"),1)=".",FALSE,TRUE)</formula>
    </cfRule>
    <cfRule type="expression" dxfId="2456" priority="2992">
      <formula>IF(RIGHT(TEXT(Y847,"0.#"),1)=".",TRUE,FALSE)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10:AO1139">
    <cfRule type="expression" dxfId="2427" priority="2897">
      <formula>IF(AND(AL1110&gt;=0, RIGHT(TEXT(AL1110,"0.#"),1)&lt;&gt;"."),TRUE,FALSE)</formula>
    </cfRule>
    <cfRule type="expression" dxfId="2426" priority="2898">
      <formula>IF(AND(AL1110&gt;=0, RIGHT(TEXT(AL1110,"0.#"),1)="."),TRUE,FALSE)</formula>
    </cfRule>
    <cfRule type="expression" dxfId="2425" priority="2899">
      <formula>IF(AND(AL1110&lt;0, RIGHT(TEXT(AL1110,"0.#"),1)&lt;&gt;"."),TRUE,FALSE)</formula>
    </cfRule>
    <cfRule type="expression" dxfId="2424" priority="2900">
      <formula>IF(AND(AL1110&lt;0, RIGHT(TEXT(AL1110,"0.#"),1)="."),TRUE,FALSE)</formula>
    </cfRule>
  </conditionalFormatting>
  <conditionalFormatting sqref="Y1110:Y1139">
    <cfRule type="expression" dxfId="2423" priority="2895">
      <formula>IF(RIGHT(TEXT(Y1110,"0.#"),1)=".",FALSE,TRUE)</formula>
    </cfRule>
    <cfRule type="expression" dxfId="2422" priority="2896">
      <formula>IF(RIGHT(TEXT(Y1110,"0.#"),1)=".",TRUE,FALSE)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45:AO846">
    <cfRule type="expression" dxfId="2413" priority="2849">
      <formula>IF(AND(AL845&gt;=0, RIGHT(TEXT(AL845,"0.#"),1)&lt;&gt;"."),TRUE,FALSE)</formula>
    </cfRule>
    <cfRule type="expression" dxfId="2412" priority="2850">
      <formula>IF(AND(AL845&gt;=0, RIGHT(TEXT(AL845,"0.#"),1)="."),TRUE,FALSE)</formula>
    </cfRule>
    <cfRule type="expression" dxfId="2411" priority="2851">
      <formula>IF(AND(AL845&lt;0, RIGHT(TEXT(AL845,"0.#"),1)&lt;&gt;"."),TRUE,FALSE)</formula>
    </cfRule>
    <cfRule type="expression" dxfId="2410" priority="2852">
      <formula>IF(AND(AL845&lt;0, RIGHT(TEXT(AL845,"0.#"),1)="."),TRUE,FALSE)</formula>
    </cfRule>
  </conditionalFormatting>
  <conditionalFormatting sqref="Y845:Y846">
    <cfRule type="expression" dxfId="2409" priority="2847">
      <formula>IF(RIGHT(TEXT(Y845,"0.#"),1)=".",FALSE,TRUE)</formula>
    </cfRule>
    <cfRule type="expression" dxfId="2408" priority="2848">
      <formula>IF(RIGHT(TEXT(Y845,"0.#"),1)=".",TRUE,FALSE)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80:Y907">
    <cfRule type="expression" dxfId="2091" priority="2107">
      <formula>IF(RIGHT(TEXT(Y880,"0.#"),1)=".",FALSE,TRUE)</formula>
    </cfRule>
    <cfRule type="expression" dxfId="2090" priority="2108">
      <formula>IF(RIGHT(TEXT(Y880,"0.#"),1)=".",TRUE,FALSE)</formula>
    </cfRule>
  </conditionalFormatting>
  <conditionalFormatting sqref="Y878:Y879">
    <cfRule type="expression" dxfId="2089" priority="2101">
      <formula>IF(RIGHT(TEXT(Y878,"0.#"),1)=".",FALSE,TRUE)</formula>
    </cfRule>
    <cfRule type="expression" dxfId="2088" priority="2102">
      <formula>IF(RIGHT(TEXT(Y878,"0.#"),1)=".",TRUE,FALSE)</formula>
    </cfRule>
  </conditionalFormatting>
  <conditionalFormatting sqref="Y913:Y940">
    <cfRule type="expression" dxfId="2087" priority="2095">
      <formula>IF(RIGHT(TEXT(Y913,"0.#"),1)=".",FALSE,TRUE)</formula>
    </cfRule>
    <cfRule type="expression" dxfId="2086" priority="2096">
      <formula>IF(RIGHT(TEXT(Y913,"0.#"),1)=".",TRUE,FALSE)</formula>
    </cfRule>
  </conditionalFormatting>
  <conditionalFormatting sqref="Y911:Y912">
    <cfRule type="expression" dxfId="2085" priority="2089">
      <formula>IF(RIGHT(TEXT(Y911,"0.#"),1)=".",FALSE,TRUE)</formula>
    </cfRule>
    <cfRule type="expression" dxfId="2084" priority="2090">
      <formula>IF(RIGHT(TEXT(Y911,"0.#"),1)=".",TRUE,FALSE)</formula>
    </cfRule>
  </conditionalFormatting>
  <conditionalFormatting sqref="Y946:Y973">
    <cfRule type="expression" dxfId="2083" priority="2083">
      <formula>IF(RIGHT(TEXT(Y946,"0.#"),1)=".",FALSE,TRUE)</formula>
    </cfRule>
    <cfRule type="expression" dxfId="2082" priority="2084">
      <formula>IF(RIGHT(TEXT(Y946,"0.#"),1)=".",TRUE,FALSE)</formula>
    </cfRule>
  </conditionalFormatting>
  <conditionalFormatting sqref="Y944:Y945">
    <cfRule type="expression" dxfId="2081" priority="2077">
      <formula>IF(RIGHT(TEXT(Y944,"0.#"),1)=".",FALSE,TRUE)</formula>
    </cfRule>
    <cfRule type="expression" dxfId="2080" priority="2078">
      <formula>IF(RIGHT(TEXT(Y944,"0.#"),1)=".",TRUE,FALSE)</formula>
    </cfRule>
  </conditionalFormatting>
  <conditionalFormatting sqref="Y979:Y1006">
    <cfRule type="expression" dxfId="2079" priority="2071">
      <formula>IF(RIGHT(TEXT(Y979,"0.#"),1)=".",FALSE,TRUE)</formula>
    </cfRule>
    <cfRule type="expression" dxfId="2078" priority="2072">
      <formula>IF(RIGHT(TEXT(Y979,"0.#"),1)=".",TRUE,FALSE)</formula>
    </cfRule>
  </conditionalFormatting>
  <conditionalFormatting sqref="Y977:Y978">
    <cfRule type="expression" dxfId="2077" priority="2065">
      <formula>IF(RIGHT(TEXT(Y977,"0.#"),1)=".",FALSE,TRUE)</formula>
    </cfRule>
    <cfRule type="expression" dxfId="2076" priority="2066">
      <formula>IF(RIGHT(TEXT(Y977,"0.#"),1)=".",TRUE,FALSE)</formula>
    </cfRule>
  </conditionalFormatting>
  <conditionalFormatting sqref="Y1012:Y1039">
    <cfRule type="expression" dxfId="2075" priority="2059">
      <formula>IF(RIGHT(TEXT(Y1012,"0.#"),1)=".",FALSE,TRUE)</formula>
    </cfRule>
    <cfRule type="expression" dxfId="2074" priority="2060">
      <formula>IF(RIGHT(TEXT(Y1012,"0.#"),1)=".",TRUE,FALSE)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0:AO907">
    <cfRule type="expression" dxfId="1993" priority="2109">
      <formula>IF(AND(AL880&gt;=0, RIGHT(TEXT(AL880,"0.#"),1)&lt;&gt;"."),TRUE,FALSE)</formula>
    </cfRule>
    <cfRule type="expression" dxfId="1992" priority="2110">
      <formula>IF(AND(AL880&gt;=0, RIGHT(TEXT(AL880,"0.#"),1)="."),TRUE,FALSE)</formula>
    </cfRule>
    <cfRule type="expression" dxfId="1991" priority="2111">
      <formula>IF(AND(AL880&lt;0, RIGHT(TEXT(AL880,"0.#"),1)&lt;&gt;"."),TRUE,FALSE)</formula>
    </cfRule>
    <cfRule type="expression" dxfId="1990" priority="2112">
      <formula>IF(AND(AL880&lt;0, RIGHT(TEXT(AL880,"0.#"),1)="."),TRUE,FALSE)</formula>
    </cfRule>
  </conditionalFormatting>
  <conditionalFormatting sqref="AL878:AO879">
    <cfRule type="expression" dxfId="1989" priority="2103">
      <formula>IF(AND(AL878&gt;=0, RIGHT(TEXT(AL878,"0.#"),1)&lt;&gt;"."),TRUE,FALSE)</formula>
    </cfRule>
    <cfRule type="expression" dxfId="1988" priority="2104">
      <formula>IF(AND(AL878&gt;=0, RIGHT(TEXT(AL878,"0.#"),1)="."),TRUE,FALSE)</formula>
    </cfRule>
    <cfRule type="expression" dxfId="1987" priority="2105">
      <formula>IF(AND(AL878&lt;0, RIGHT(TEXT(AL878,"0.#"),1)&lt;&gt;"."),TRUE,FALSE)</formula>
    </cfRule>
    <cfRule type="expression" dxfId="1986" priority="2106">
      <formula>IF(AND(AL878&lt;0, RIGHT(TEXT(AL878,"0.#"),1)="."),TRUE,FALSE)</formula>
    </cfRule>
  </conditionalFormatting>
  <conditionalFormatting sqref="AL913:AO940">
    <cfRule type="expression" dxfId="1985" priority="2097">
      <formula>IF(AND(AL913&gt;=0, RIGHT(TEXT(AL913,"0.#"),1)&lt;&gt;"."),TRUE,FALSE)</formula>
    </cfRule>
    <cfRule type="expression" dxfId="1984" priority="2098">
      <formula>IF(AND(AL913&gt;=0, RIGHT(TEXT(AL913,"0.#"),1)="."),TRUE,FALSE)</formula>
    </cfRule>
    <cfRule type="expression" dxfId="1983" priority="2099">
      <formula>IF(AND(AL913&lt;0, RIGHT(TEXT(AL913,"0.#"),1)&lt;&gt;"."),TRUE,FALSE)</formula>
    </cfRule>
    <cfRule type="expression" dxfId="1982" priority="2100">
      <formula>IF(AND(AL913&lt;0, RIGHT(TEXT(AL913,"0.#"),1)="."),TRUE,FALSE)</formula>
    </cfRule>
  </conditionalFormatting>
  <conditionalFormatting sqref="AL911:AO912">
    <cfRule type="expression" dxfId="1981" priority="2091">
      <formula>IF(AND(AL911&gt;=0, RIGHT(TEXT(AL911,"0.#"),1)&lt;&gt;"."),TRUE,FALSE)</formula>
    </cfRule>
    <cfRule type="expression" dxfId="1980" priority="2092">
      <formula>IF(AND(AL911&gt;=0, RIGHT(TEXT(AL911,"0.#"),1)="."),TRUE,FALSE)</formula>
    </cfRule>
    <cfRule type="expression" dxfId="1979" priority="2093">
      <formula>IF(AND(AL911&lt;0, RIGHT(TEXT(AL911,"0.#"),1)&lt;&gt;"."),TRUE,FALSE)</formula>
    </cfRule>
    <cfRule type="expression" dxfId="1978" priority="2094">
      <formula>IF(AND(AL911&lt;0, RIGHT(TEXT(AL911,"0.#"),1)="."),TRUE,FALSE)</formula>
    </cfRule>
  </conditionalFormatting>
  <conditionalFormatting sqref="AL946:AO973">
    <cfRule type="expression" dxfId="1977" priority="2085">
      <formula>IF(AND(AL946&gt;=0, RIGHT(TEXT(AL946,"0.#"),1)&lt;&gt;"."),TRUE,FALSE)</formula>
    </cfRule>
    <cfRule type="expression" dxfId="1976" priority="2086">
      <formula>IF(AND(AL946&gt;=0, RIGHT(TEXT(AL946,"0.#"),1)="."),TRUE,FALSE)</formula>
    </cfRule>
    <cfRule type="expression" dxfId="1975" priority="2087">
      <formula>IF(AND(AL946&lt;0, RIGHT(TEXT(AL946,"0.#"),1)&lt;&gt;"."),TRUE,FALSE)</formula>
    </cfRule>
    <cfRule type="expression" dxfId="1974" priority="2088">
      <formula>IF(AND(AL946&lt;0, RIGHT(TEXT(AL946,"0.#"),1)="."),TRUE,FALSE)</formula>
    </cfRule>
  </conditionalFormatting>
  <conditionalFormatting sqref="AL944:AO945">
    <cfRule type="expression" dxfId="1973" priority="2079">
      <formula>IF(AND(AL944&gt;=0, RIGHT(TEXT(AL944,"0.#"),1)&lt;&gt;"."),TRUE,FALSE)</formula>
    </cfRule>
    <cfRule type="expression" dxfId="1972" priority="2080">
      <formula>IF(AND(AL944&gt;=0, RIGHT(TEXT(AL944,"0.#"),1)="."),TRUE,FALSE)</formula>
    </cfRule>
    <cfRule type="expression" dxfId="1971" priority="2081">
      <formula>IF(AND(AL944&lt;0, RIGHT(TEXT(AL944,"0.#"),1)&lt;&gt;"."),TRUE,FALSE)</formula>
    </cfRule>
    <cfRule type="expression" dxfId="1970" priority="2082">
      <formula>IF(AND(AL944&lt;0, RIGHT(TEXT(AL944,"0.#"),1)="."),TRUE,FALSE)</formula>
    </cfRule>
  </conditionalFormatting>
  <conditionalFormatting sqref="AL979:AO1006">
    <cfRule type="expression" dxfId="1969" priority="2073">
      <formula>IF(AND(AL979&gt;=0, RIGHT(TEXT(AL979,"0.#"),1)&lt;&gt;"."),TRUE,FALSE)</formula>
    </cfRule>
    <cfRule type="expression" dxfId="1968" priority="2074">
      <formula>IF(AND(AL979&gt;=0, RIGHT(TEXT(AL979,"0.#"),1)="."),TRUE,FALSE)</formula>
    </cfRule>
    <cfRule type="expression" dxfId="1967" priority="2075">
      <formula>IF(AND(AL979&lt;0, RIGHT(TEXT(AL979,"0.#"),1)&lt;&gt;"."),TRUE,FALSE)</formula>
    </cfRule>
    <cfRule type="expression" dxfId="1966" priority="2076">
      <formula>IF(AND(AL979&lt;0, RIGHT(TEXT(AL979,"0.#"),1)="."),TRUE,FALSE)</formula>
    </cfRule>
  </conditionalFormatting>
  <conditionalFormatting sqref="AL977:AO978">
    <cfRule type="expression" dxfId="1965" priority="2067">
      <formula>IF(AND(AL977&gt;=0, RIGHT(TEXT(AL977,"0.#"),1)&lt;&gt;"."),TRUE,FALSE)</formula>
    </cfRule>
    <cfRule type="expression" dxfId="1964" priority="2068">
      <formula>IF(AND(AL977&gt;=0, RIGHT(TEXT(AL977,"0.#"),1)="."),TRUE,FALSE)</formula>
    </cfRule>
    <cfRule type="expression" dxfId="1963" priority="2069">
      <formula>IF(AND(AL977&lt;0, RIGHT(TEXT(AL977,"0.#"),1)&lt;&gt;"."),TRUE,FALSE)</formula>
    </cfRule>
    <cfRule type="expression" dxfId="1962" priority="2070">
      <formula>IF(AND(AL977&lt;0, RIGHT(TEXT(AL977,"0.#"),1)="."),TRUE,FALSE)</formula>
    </cfRule>
  </conditionalFormatting>
  <conditionalFormatting sqref="AL1012:AO1039">
    <cfRule type="expression" dxfId="1961" priority="2061">
      <formula>IF(AND(AL1012&gt;=0, RIGHT(TEXT(AL1012,"0.#"),1)&lt;&gt;"."),TRUE,FALSE)</formula>
    </cfRule>
    <cfRule type="expression" dxfId="1960" priority="2062">
      <formula>IF(AND(AL1012&gt;=0, RIGHT(TEXT(AL1012,"0.#"),1)="."),TRUE,FALSE)</formula>
    </cfRule>
    <cfRule type="expression" dxfId="1959" priority="2063">
      <formula>IF(AND(AL1012&lt;0, RIGHT(TEXT(AL1012,"0.#"),1)&lt;&gt;"."),TRUE,FALSE)</formula>
    </cfRule>
    <cfRule type="expression" dxfId="1958" priority="2064">
      <formula>IF(AND(AL1012&lt;0, RIGHT(TEXT(AL1012,"0.#"),1)="."),TRUE,FALSE)</formula>
    </cfRule>
  </conditionalFormatting>
  <conditionalFormatting sqref="AL1010:AO1011">
    <cfRule type="expression" dxfId="1957" priority="2055">
      <formula>IF(AND(AL1010&gt;=0, RIGHT(TEXT(AL1010,"0.#"),1)&lt;&gt;"."),TRUE,FALSE)</formula>
    </cfRule>
    <cfRule type="expression" dxfId="1956" priority="2056">
      <formula>IF(AND(AL1010&gt;=0, RIGHT(TEXT(AL1010,"0.#"),1)="."),TRUE,FALSE)</formula>
    </cfRule>
    <cfRule type="expression" dxfId="1955" priority="2057">
      <formula>IF(AND(AL1010&lt;0, RIGHT(TEXT(AL1010,"0.#"),1)&lt;&gt;"."),TRUE,FALSE)</formula>
    </cfRule>
    <cfRule type="expression" dxfId="1954" priority="2058">
      <formula>IF(AND(AL1010&lt;0, RIGHT(TEXT(AL1010,"0.#"),1)="."),TRUE,FALSE)</formula>
    </cfRule>
  </conditionalFormatting>
  <conditionalFormatting sqref="Y1010:Y1011">
    <cfRule type="expression" dxfId="1953" priority="2053">
      <formula>IF(RIGHT(TEXT(Y1010,"0.#"),1)=".",FALSE,TRUE)</formula>
    </cfRule>
    <cfRule type="expression" dxfId="1952" priority="2054">
      <formula>IF(RIGHT(TEXT(Y1010,"0.#"),1)=".",TRUE,FALSE)</formula>
    </cfRule>
  </conditionalFormatting>
  <conditionalFormatting sqref="AL1045:AO1072">
    <cfRule type="expression" dxfId="1951" priority="2049">
      <formula>IF(AND(AL1045&gt;=0, RIGHT(TEXT(AL1045,"0.#"),1)&lt;&gt;"."),TRUE,FALSE)</formula>
    </cfRule>
    <cfRule type="expression" dxfId="1950" priority="2050">
      <formula>IF(AND(AL1045&gt;=0, RIGHT(TEXT(AL1045,"0.#"),1)="."),TRUE,FALSE)</formula>
    </cfRule>
    <cfRule type="expression" dxfId="1949" priority="2051">
      <formula>IF(AND(AL1045&lt;0, RIGHT(TEXT(AL1045,"0.#"),1)&lt;&gt;"."),TRUE,FALSE)</formula>
    </cfRule>
    <cfRule type="expression" dxfId="1948" priority="2052">
      <formula>IF(AND(AL1045&lt;0, RIGHT(TEXT(AL1045,"0.#"),1)="."),TRUE,FALSE)</formula>
    </cfRule>
  </conditionalFormatting>
  <conditionalFormatting sqref="Y1045:Y1072">
    <cfRule type="expression" dxfId="1947" priority="2047">
      <formula>IF(RIGHT(TEXT(Y1045,"0.#"),1)=".",FALSE,TRUE)</formula>
    </cfRule>
    <cfRule type="expression" dxfId="1946" priority="2048">
      <formula>IF(RIGHT(TEXT(Y1045,"0.#"),1)=".",TRUE,FALSE)</formula>
    </cfRule>
  </conditionalFormatting>
  <conditionalFormatting sqref="AL1043:AO1044">
    <cfRule type="expression" dxfId="1945" priority="2043">
      <formula>IF(AND(AL1043&gt;=0, RIGHT(TEXT(AL1043,"0.#"),1)&lt;&gt;"."),TRUE,FALSE)</formula>
    </cfRule>
    <cfRule type="expression" dxfId="1944" priority="2044">
      <formula>IF(AND(AL1043&gt;=0, RIGHT(TEXT(AL1043,"0.#"),1)="."),TRUE,FALSE)</formula>
    </cfRule>
    <cfRule type="expression" dxfId="1943" priority="2045">
      <formula>IF(AND(AL1043&lt;0, RIGHT(TEXT(AL1043,"0.#"),1)&lt;&gt;"."),TRUE,FALSE)</formula>
    </cfRule>
    <cfRule type="expression" dxfId="1942" priority="2046">
      <formula>IF(AND(AL1043&lt;0, RIGHT(TEXT(AL1043,"0.#"),1)="."),TRUE,FALSE)</formula>
    </cfRule>
  </conditionalFormatting>
  <conditionalFormatting sqref="Y1043:Y1044">
    <cfRule type="expression" dxfId="1941" priority="2041">
      <formula>IF(RIGHT(TEXT(Y1043,"0.#"),1)=".",FALSE,TRUE)</formula>
    </cfRule>
    <cfRule type="expression" dxfId="1940" priority="2042">
      <formula>IF(RIGHT(TEXT(Y1043,"0.#"),1)=".",TRUE,FALSE)</formula>
    </cfRule>
  </conditionalFormatting>
  <conditionalFormatting sqref="AL1078:AO1105">
    <cfRule type="expression" dxfId="1939" priority="2037">
      <formula>IF(AND(AL1078&gt;=0, RIGHT(TEXT(AL1078,"0.#"),1)&lt;&gt;"."),TRUE,FALSE)</formula>
    </cfRule>
    <cfRule type="expression" dxfId="1938" priority="2038">
      <formula>IF(AND(AL1078&gt;=0, RIGHT(TEXT(AL1078,"0.#"),1)="."),TRUE,FALSE)</formula>
    </cfRule>
    <cfRule type="expression" dxfId="1937" priority="2039">
      <formula>IF(AND(AL1078&lt;0, RIGHT(TEXT(AL1078,"0.#"),1)&lt;&gt;"."),TRUE,FALSE)</formula>
    </cfRule>
    <cfRule type="expression" dxfId="1936" priority="2040">
      <formula>IF(AND(AL1078&lt;0, RIGHT(TEXT(AL1078,"0.#"),1)="."),TRUE,FALSE)</formula>
    </cfRule>
  </conditionalFormatting>
  <conditionalFormatting sqref="Y1078:Y1105">
    <cfRule type="expression" dxfId="1935" priority="2035">
      <formula>IF(RIGHT(TEXT(Y1078,"0.#"),1)=".",FALSE,TRUE)</formula>
    </cfRule>
    <cfRule type="expression" dxfId="1934" priority="2036">
      <formula>IF(RIGHT(TEXT(Y1078,"0.#"),1)=".",TRUE,FALSE)</formula>
    </cfRule>
  </conditionalFormatting>
  <conditionalFormatting sqref="AL1076:AO1077">
    <cfRule type="expression" dxfId="1933" priority="2031">
      <formula>IF(AND(AL1076&gt;=0, RIGHT(TEXT(AL1076,"0.#"),1)&lt;&gt;"."),TRUE,FALSE)</formula>
    </cfRule>
    <cfRule type="expression" dxfId="1932" priority="2032">
      <formula>IF(AND(AL1076&gt;=0, RIGHT(TEXT(AL1076,"0.#"),1)="."),TRUE,FALSE)</formula>
    </cfRule>
    <cfRule type="expression" dxfId="1931" priority="2033">
      <formula>IF(AND(AL1076&lt;0, RIGHT(TEXT(AL1076,"0.#"),1)&lt;&gt;"."),TRUE,FALSE)</formula>
    </cfRule>
    <cfRule type="expression" dxfId="1930" priority="2034">
      <formula>IF(AND(AL1076&lt;0, RIGHT(TEXT(AL1076,"0.#"),1)="."),TRUE,FALSE)</formula>
    </cfRule>
  </conditionalFormatting>
  <conditionalFormatting sqref="Y1076:Y1077">
    <cfRule type="expression" dxfId="1929" priority="2029">
      <formula>IF(RIGHT(TEXT(Y1076,"0.#"),1)=".",FALSE,TRUE)</formula>
    </cfRule>
    <cfRule type="expression" dxfId="1928" priority="2030">
      <formula>IF(RIGHT(TEXT(Y1076,"0.#"),1)=".",TRUE,FALSE)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Q101">
    <cfRule type="expression" dxfId="735" priority="37">
      <formula>IF(RIGHT(TEXT(AQ101,"0.#"),1)=".",FALSE,TRUE)</formula>
    </cfRule>
    <cfRule type="expression" dxfId="734" priority="38">
      <formula>IF(RIGHT(TEXT(AQ101,"0.#"),1)=".",TRUE,FALSE)</formula>
    </cfRule>
  </conditionalFormatting>
  <conditionalFormatting sqref="AU101">
    <cfRule type="expression" dxfId="733" priority="35">
      <formula>IF(RIGHT(TEXT(AU101,"0.#"),1)=".",FALSE,TRUE)</formula>
    </cfRule>
    <cfRule type="expression" dxfId="732" priority="36">
      <formula>IF(RIGHT(TEXT(AU101,"0.#"),1)=".",TRUE,FALSE)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E117">
    <cfRule type="expression" dxfId="727" priority="29">
      <formula>IF(RIGHT(TEXT(AE117,"0.#"),1)=".",FALSE,TRUE)</formula>
    </cfRule>
    <cfRule type="expression" dxfId="726" priority="30">
      <formula>IF(RIGHT(TEXT(AE117,"0.#"),1)=".",TRUE,FALSE)</formula>
    </cfRule>
  </conditionalFormatting>
  <conditionalFormatting sqref="AI117">
    <cfRule type="expression" dxfId="725" priority="27">
      <formula>IF(RIGHT(TEXT(AI117,"0.#"),1)=".",FALSE,TRUE)</formula>
    </cfRule>
    <cfRule type="expression" dxfId="724" priority="28">
      <formula>IF(RIGHT(TEXT(AI117,"0.#"),1)=".",TRUE,FALSE)</formula>
    </cfRule>
  </conditionalFormatting>
  <conditionalFormatting sqref="AM116">
    <cfRule type="expression" dxfId="723" priority="25">
      <formula>IF(RIGHT(TEXT(AM116,"0.#"),1)=".",FALSE,TRUE)</formula>
    </cfRule>
    <cfRule type="expression" dxfId="722" priority="26">
      <formula>IF(RIGHT(TEXT(AM116,"0.#"),1)=".",TRUE,FALSE)</formula>
    </cfRule>
  </conditionalFormatting>
  <conditionalFormatting sqref="AM117">
    <cfRule type="expression" dxfId="721" priority="23">
      <formula>IF(RIGHT(TEXT(AM117,"0.#"),1)=".",FALSE,TRUE)</formula>
    </cfRule>
    <cfRule type="expression" dxfId="720" priority="24">
      <formula>IF(RIGHT(TEXT(AM117,"0.#"),1)=".",TRUE,FALSE)</formula>
    </cfRule>
  </conditionalFormatting>
  <conditionalFormatting sqref="AM34">
    <cfRule type="expression" dxfId="719" priority="21">
      <formula>IF(RIGHT(TEXT(AM34,"0.#"),1)=".",FALSE,TRUE)</formula>
    </cfRule>
    <cfRule type="expression" dxfId="718" priority="22">
      <formula>IF(RIGHT(TEXT(AM34,"0.#"),1)=".",TRUE,FALSE)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M134:AM135">
    <cfRule type="expression" dxfId="713" priority="15">
      <formula>IF(RIGHT(TEXT(AM134,"0.#"),1)=".",FALSE,TRUE)</formula>
    </cfRule>
    <cfRule type="expression" dxfId="712" priority="16">
      <formula>IF(RIGHT(TEXT(AM134,"0.#"),1)=".",TRUE,FALSE)</formula>
    </cfRule>
  </conditionalFormatting>
  <conditionalFormatting sqref="AD14:AJ17">
    <cfRule type="expression" dxfId="711" priority="13">
      <formula>IF(RIGHT(TEXT(AD14,"0.#"),1)=".",FALSE,TRUE)</formula>
    </cfRule>
    <cfRule type="expression" dxfId="710" priority="14">
      <formula>IF(RIGHT(TEXT(AD14,"0.#"),1)=".",TRUE,FALSE)</formula>
    </cfRule>
  </conditionalFormatting>
  <conditionalFormatting sqref="AK15:AQ15">
    <cfRule type="expression" dxfId="709" priority="11">
      <formula>IF(RIGHT(TEXT(AK15,"0.#"),1)=".",FALSE,TRUE)</formula>
    </cfRule>
    <cfRule type="expression" dxfId="708" priority="12">
      <formula>IF(RIGHT(TEXT(AK15,"0.#"),1)=".",TRUE,FALSE)</formula>
    </cfRule>
  </conditionalFormatting>
  <conditionalFormatting sqref="AK17:AQ17">
    <cfRule type="expression" dxfId="707" priority="9">
      <formula>IF(RIGHT(TEXT(AK17,"0.#"),1)=".",FALSE,TRUE)</formula>
    </cfRule>
    <cfRule type="expression" dxfId="706" priority="10">
      <formula>IF(RIGHT(TEXT(AK17,"0.#"),1)=".",TRUE,FALSE)</formula>
    </cfRule>
  </conditionalFormatting>
  <conditionalFormatting sqref="AK14:AQ14">
    <cfRule type="expression" dxfId="705" priority="7">
      <formula>IF(RIGHT(TEXT(AK14,"0.#"),1)=".",FALSE,TRUE)</formula>
    </cfRule>
    <cfRule type="expression" dxfId="704" priority="8">
      <formula>IF(RIGHT(TEXT(AK14,"0.#"),1)=".",TRUE,FALSE)</formula>
    </cfRule>
  </conditionalFormatting>
  <conditionalFormatting sqref="AK16:AQ16">
    <cfRule type="expression" dxfId="703" priority="5">
      <formula>IF(RIGHT(TEXT(AK16,"0.#"),1)=".",FALSE,TRUE)</formula>
    </cfRule>
    <cfRule type="expression" dxfId="702" priority="6">
      <formula>IF(RIGHT(TEXT(AK16,"0.#"),1)=".",TRUE,FALSE)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t="s">
        <v>733</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ＩＴ戦略</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ＩＴ戦略</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6"/>
      <c r="Z2" s="409"/>
      <c r="AA2" s="410"/>
      <c r="AB2" s="1000" t="s">
        <v>11</v>
      </c>
      <c r="AC2" s="1001"/>
      <c r="AD2" s="1002"/>
      <c r="AE2" s="988" t="s">
        <v>390</v>
      </c>
      <c r="AF2" s="988"/>
      <c r="AG2" s="988"/>
      <c r="AH2" s="988"/>
      <c r="AI2" s="988" t="s">
        <v>412</v>
      </c>
      <c r="AJ2" s="988"/>
      <c r="AK2" s="988"/>
      <c r="AL2" s="454"/>
      <c r="AM2" s="988" t="s">
        <v>509</v>
      </c>
      <c r="AN2" s="988"/>
      <c r="AO2" s="988"/>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6"/>
      <c r="I4" s="1006"/>
      <c r="J4" s="1006"/>
      <c r="K4" s="1006"/>
      <c r="L4" s="1006"/>
      <c r="M4" s="1006"/>
      <c r="N4" s="1006"/>
      <c r="O4" s="1007"/>
      <c r="P4" s="191"/>
      <c r="Q4" s="1014"/>
      <c r="R4" s="1014"/>
      <c r="S4" s="1014"/>
      <c r="T4" s="1014"/>
      <c r="U4" s="1014"/>
      <c r="V4" s="1014"/>
      <c r="W4" s="1014"/>
      <c r="X4" s="1015"/>
      <c r="Y4" s="992" t="s">
        <v>12</v>
      </c>
      <c r="Z4" s="993"/>
      <c r="AA4" s="994"/>
      <c r="AB4" s="547"/>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08"/>
      <c r="H5" s="1009"/>
      <c r="I5" s="1009"/>
      <c r="J5" s="1009"/>
      <c r="K5" s="1009"/>
      <c r="L5" s="1009"/>
      <c r="M5" s="1009"/>
      <c r="N5" s="1009"/>
      <c r="O5" s="1010"/>
      <c r="P5" s="1016"/>
      <c r="Q5" s="1016"/>
      <c r="R5" s="1016"/>
      <c r="S5" s="1016"/>
      <c r="T5" s="1016"/>
      <c r="U5" s="1016"/>
      <c r="V5" s="1016"/>
      <c r="W5" s="1016"/>
      <c r="X5" s="1017"/>
      <c r="Y5" s="303" t="s">
        <v>54</v>
      </c>
      <c r="Z5" s="989"/>
      <c r="AA5" s="990"/>
      <c r="AB5" s="518"/>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89" t="s">
        <v>380</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2">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6"/>
      <c r="Z9" s="409"/>
      <c r="AA9" s="410"/>
      <c r="AB9" s="1000" t="s">
        <v>11</v>
      </c>
      <c r="AC9" s="1001"/>
      <c r="AD9" s="1002"/>
      <c r="AE9" s="988" t="s">
        <v>390</v>
      </c>
      <c r="AF9" s="988"/>
      <c r="AG9" s="988"/>
      <c r="AH9" s="988"/>
      <c r="AI9" s="988" t="s">
        <v>412</v>
      </c>
      <c r="AJ9" s="988"/>
      <c r="AK9" s="988"/>
      <c r="AL9" s="454"/>
      <c r="AM9" s="988" t="s">
        <v>509</v>
      </c>
      <c r="AN9" s="988"/>
      <c r="AO9" s="988"/>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6"/>
      <c r="I11" s="1006"/>
      <c r="J11" s="1006"/>
      <c r="K11" s="1006"/>
      <c r="L11" s="1006"/>
      <c r="M11" s="1006"/>
      <c r="N11" s="1006"/>
      <c r="O11" s="1007"/>
      <c r="P11" s="191"/>
      <c r="Q11" s="1014"/>
      <c r="R11" s="1014"/>
      <c r="S11" s="1014"/>
      <c r="T11" s="1014"/>
      <c r="U11" s="1014"/>
      <c r="V11" s="1014"/>
      <c r="W11" s="1014"/>
      <c r="X11" s="1015"/>
      <c r="Y11" s="992" t="s">
        <v>12</v>
      </c>
      <c r="Z11" s="993"/>
      <c r="AA11" s="994"/>
      <c r="AB11" s="547"/>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8"/>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89" t="s">
        <v>380</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2">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6"/>
      <c r="Z16" s="409"/>
      <c r="AA16" s="410"/>
      <c r="AB16" s="1000" t="s">
        <v>11</v>
      </c>
      <c r="AC16" s="1001"/>
      <c r="AD16" s="1002"/>
      <c r="AE16" s="988" t="s">
        <v>390</v>
      </c>
      <c r="AF16" s="988"/>
      <c r="AG16" s="988"/>
      <c r="AH16" s="988"/>
      <c r="AI16" s="988" t="s">
        <v>412</v>
      </c>
      <c r="AJ16" s="988"/>
      <c r="AK16" s="988"/>
      <c r="AL16" s="454"/>
      <c r="AM16" s="988" t="s">
        <v>509</v>
      </c>
      <c r="AN16" s="988"/>
      <c r="AO16" s="988"/>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6"/>
      <c r="I18" s="1006"/>
      <c r="J18" s="1006"/>
      <c r="K18" s="1006"/>
      <c r="L18" s="1006"/>
      <c r="M18" s="1006"/>
      <c r="N18" s="1006"/>
      <c r="O18" s="1007"/>
      <c r="P18" s="191"/>
      <c r="Q18" s="1014"/>
      <c r="R18" s="1014"/>
      <c r="S18" s="1014"/>
      <c r="T18" s="1014"/>
      <c r="U18" s="1014"/>
      <c r="V18" s="1014"/>
      <c r="W18" s="1014"/>
      <c r="X18" s="1015"/>
      <c r="Y18" s="992" t="s">
        <v>12</v>
      </c>
      <c r="Z18" s="993"/>
      <c r="AA18" s="994"/>
      <c r="AB18" s="547"/>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8"/>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89" t="s">
        <v>380</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2">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6"/>
      <c r="Z23" s="409"/>
      <c r="AA23" s="410"/>
      <c r="AB23" s="1000" t="s">
        <v>11</v>
      </c>
      <c r="AC23" s="1001"/>
      <c r="AD23" s="1002"/>
      <c r="AE23" s="988" t="s">
        <v>390</v>
      </c>
      <c r="AF23" s="988"/>
      <c r="AG23" s="988"/>
      <c r="AH23" s="988"/>
      <c r="AI23" s="988" t="s">
        <v>412</v>
      </c>
      <c r="AJ23" s="988"/>
      <c r="AK23" s="988"/>
      <c r="AL23" s="454"/>
      <c r="AM23" s="988" t="s">
        <v>509</v>
      </c>
      <c r="AN23" s="988"/>
      <c r="AO23" s="988"/>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6"/>
      <c r="I25" s="1006"/>
      <c r="J25" s="1006"/>
      <c r="K25" s="1006"/>
      <c r="L25" s="1006"/>
      <c r="M25" s="1006"/>
      <c r="N25" s="1006"/>
      <c r="O25" s="1007"/>
      <c r="P25" s="191"/>
      <c r="Q25" s="1014"/>
      <c r="R25" s="1014"/>
      <c r="S25" s="1014"/>
      <c r="T25" s="1014"/>
      <c r="U25" s="1014"/>
      <c r="V25" s="1014"/>
      <c r="W25" s="1014"/>
      <c r="X25" s="1015"/>
      <c r="Y25" s="992" t="s">
        <v>12</v>
      </c>
      <c r="Z25" s="993"/>
      <c r="AA25" s="994"/>
      <c r="AB25" s="547"/>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8"/>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89" t="s">
        <v>380</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2">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6"/>
      <c r="Z30" s="409"/>
      <c r="AA30" s="410"/>
      <c r="AB30" s="1000" t="s">
        <v>11</v>
      </c>
      <c r="AC30" s="1001"/>
      <c r="AD30" s="1002"/>
      <c r="AE30" s="988" t="s">
        <v>390</v>
      </c>
      <c r="AF30" s="988"/>
      <c r="AG30" s="988"/>
      <c r="AH30" s="988"/>
      <c r="AI30" s="988" t="s">
        <v>412</v>
      </c>
      <c r="AJ30" s="988"/>
      <c r="AK30" s="988"/>
      <c r="AL30" s="454"/>
      <c r="AM30" s="988" t="s">
        <v>509</v>
      </c>
      <c r="AN30" s="988"/>
      <c r="AO30" s="988"/>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6"/>
      <c r="I32" s="1006"/>
      <c r="J32" s="1006"/>
      <c r="K32" s="1006"/>
      <c r="L32" s="1006"/>
      <c r="M32" s="1006"/>
      <c r="N32" s="1006"/>
      <c r="O32" s="1007"/>
      <c r="P32" s="191"/>
      <c r="Q32" s="1014"/>
      <c r="R32" s="1014"/>
      <c r="S32" s="1014"/>
      <c r="T32" s="1014"/>
      <c r="U32" s="1014"/>
      <c r="V32" s="1014"/>
      <c r="W32" s="1014"/>
      <c r="X32" s="1015"/>
      <c r="Y32" s="992" t="s">
        <v>12</v>
      </c>
      <c r="Z32" s="993"/>
      <c r="AA32" s="994"/>
      <c r="AB32" s="547"/>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8"/>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89" t="s">
        <v>380</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6"/>
      <c r="Z37" s="409"/>
      <c r="AA37" s="410"/>
      <c r="AB37" s="1000" t="s">
        <v>11</v>
      </c>
      <c r="AC37" s="1001"/>
      <c r="AD37" s="1002"/>
      <c r="AE37" s="988" t="s">
        <v>390</v>
      </c>
      <c r="AF37" s="988"/>
      <c r="AG37" s="988"/>
      <c r="AH37" s="988"/>
      <c r="AI37" s="988" t="s">
        <v>412</v>
      </c>
      <c r="AJ37" s="988"/>
      <c r="AK37" s="988"/>
      <c r="AL37" s="454"/>
      <c r="AM37" s="988" t="s">
        <v>509</v>
      </c>
      <c r="AN37" s="988"/>
      <c r="AO37" s="988"/>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6"/>
      <c r="I39" s="1006"/>
      <c r="J39" s="1006"/>
      <c r="K39" s="1006"/>
      <c r="L39" s="1006"/>
      <c r="M39" s="1006"/>
      <c r="N39" s="1006"/>
      <c r="O39" s="1007"/>
      <c r="P39" s="191"/>
      <c r="Q39" s="1014"/>
      <c r="R39" s="1014"/>
      <c r="S39" s="1014"/>
      <c r="T39" s="1014"/>
      <c r="U39" s="1014"/>
      <c r="V39" s="1014"/>
      <c r="W39" s="1014"/>
      <c r="X39" s="1015"/>
      <c r="Y39" s="992" t="s">
        <v>12</v>
      </c>
      <c r="Z39" s="993"/>
      <c r="AA39" s="994"/>
      <c r="AB39" s="547"/>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8"/>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89" t="s">
        <v>380</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6"/>
      <c r="Z44" s="409"/>
      <c r="AA44" s="410"/>
      <c r="AB44" s="1000" t="s">
        <v>11</v>
      </c>
      <c r="AC44" s="1001"/>
      <c r="AD44" s="1002"/>
      <c r="AE44" s="988" t="s">
        <v>390</v>
      </c>
      <c r="AF44" s="988"/>
      <c r="AG44" s="988"/>
      <c r="AH44" s="988"/>
      <c r="AI44" s="988" t="s">
        <v>412</v>
      </c>
      <c r="AJ44" s="988"/>
      <c r="AK44" s="988"/>
      <c r="AL44" s="454"/>
      <c r="AM44" s="988" t="s">
        <v>509</v>
      </c>
      <c r="AN44" s="988"/>
      <c r="AO44" s="988"/>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6"/>
      <c r="I46" s="1006"/>
      <c r="J46" s="1006"/>
      <c r="K46" s="1006"/>
      <c r="L46" s="1006"/>
      <c r="M46" s="1006"/>
      <c r="N46" s="1006"/>
      <c r="O46" s="1007"/>
      <c r="P46" s="191"/>
      <c r="Q46" s="1014"/>
      <c r="R46" s="1014"/>
      <c r="S46" s="1014"/>
      <c r="T46" s="1014"/>
      <c r="U46" s="1014"/>
      <c r="V46" s="1014"/>
      <c r="W46" s="1014"/>
      <c r="X46" s="1015"/>
      <c r="Y46" s="992" t="s">
        <v>12</v>
      </c>
      <c r="Z46" s="993"/>
      <c r="AA46" s="994"/>
      <c r="AB46" s="547"/>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8"/>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89" t="s">
        <v>380</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6"/>
      <c r="Z51" s="409"/>
      <c r="AA51" s="410"/>
      <c r="AB51" s="454" t="s">
        <v>11</v>
      </c>
      <c r="AC51" s="1001"/>
      <c r="AD51" s="1002"/>
      <c r="AE51" s="988" t="s">
        <v>390</v>
      </c>
      <c r="AF51" s="988"/>
      <c r="AG51" s="988"/>
      <c r="AH51" s="988"/>
      <c r="AI51" s="988" t="s">
        <v>412</v>
      </c>
      <c r="AJ51" s="988"/>
      <c r="AK51" s="988"/>
      <c r="AL51" s="454"/>
      <c r="AM51" s="988" t="s">
        <v>509</v>
      </c>
      <c r="AN51" s="988"/>
      <c r="AO51" s="988"/>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6"/>
      <c r="I53" s="1006"/>
      <c r="J53" s="1006"/>
      <c r="K53" s="1006"/>
      <c r="L53" s="1006"/>
      <c r="M53" s="1006"/>
      <c r="N53" s="1006"/>
      <c r="O53" s="1007"/>
      <c r="P53" s="191"/>
      <c r="Q53" s="1014"/>
      <c r="R53" s="1014"/>
      <c r="S53" s="1014"/>
      <c r="T53" s="1014"/>
      <c r="U53" s="1014"/>
      <c r="V53" s="1014"/>
      <c r="W53" s="1014"/>
      <c r="X53" s="1015"/>
      <c r="Y53" s="992" t="s">
        <v>12</v>
      </c>
      <c r="Z53" s="993"/>
      <c r="AA53" s="994"/>
      <c r="AB53" s="547"/>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8"/>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89" t="s">
        <v>380</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6"/>
      <c r="Z58" s="409"/>
      <c r="AA58" s="410"/>
      <c r="AB58" s="1000" t="s">
        <v>11</v>
      </c>
      <c r="AC58" s="1001"/>
      <c r="AD58" s="1002"/>
      <c r="AE58" s="988" t="s">
        <v>390</v>
      </c>
      <c r="AF58" s="988"/>
      <c r="AG58" s="988"/>
      <c r="AH58" s="988"/>
      <c r="AI58" s="988" t="s">
        <v>412</v>
      </c>
      <c r="AJ58" s="988"/>
      <c r="AK58" s="988"/>
      <c r="AL58" s="454"/>
      <c r="AM58" s="988" t="s">
        <v>509</v>
      </c>
      <c r="AN58" s="988"/>
      <c r="AO58" s="988"/>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6"/>
      <c r="I60" s="1006"/>
      <c r="J60" s="1006"/>
      <c r="K60" s="1006"/>
      <c r="L60" s="1006"/>
      <c r="M60" s="1006"/>
      <c r="N60" s="1006"/>
      <c r="O60" s="1007"/>
      <c r="P60" s="191"/>
      <c r="Q60" s="1014"/>
      <c r="R60" s="1014"/>
      <c r="S60" s="1014"/>
      <c r="T60" s="1014"/>
      <c r="U60" s="1014"/>
      <c r="V60" s="1014"/>
      <c r="W60" s="1014"/>
      <c r="X60" s="1015"/>
      <c r="Y60" s="992" t="s">
        <v>12</v>
      </c>
      <c r="Z60" s="993"/>
      <c r="AA60" s="994"/>
      <c r="AB60" s="547"/>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8"/>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89" t="s">
        <v>380</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6"/>
      <c r="Z65" s="409"/>
      <c r="AA65" s="410"/>
      <c r="AB65" s="1000" t="s">
        <v>11</v>
      </c>
      <c r="AC65" s="1001"/>
      <c r="AD65" s="1002"/>
      <c r="AE65" s="988" t="s">
        <v>390</v>
      </c>
      <c r="AF65" s="988"/>
      <c r="AG65" s="988"/>
      <c r="AH65" s="988"/>
      <c r="AI65" s="988" t="s">
        <v>412</v>
      </c>
      <c r="AJ65" s="988"/>
      <c r="AK65" s="988"/>
      <c r="AL65" s="454"/>
      <c r="AM65" s="988" t="s">
        <v>509</v>
      </c>
      <c r="AN65" s="988"/>
      <c r="AO65" s="988"/>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6"/>
      <c r="I67" s="1006"/>
      <c r="J67" s="1006"/>
      <c r="K67" s="1006"/>
      <c r="L67" s="1006"/>
      <c r="M67" s="1006"/>
      <c r="N67" s="1006"/>
      <c r="O67" s="1007"/>
      <c r="P67" s="191"/>
      <c r="Q67" s="1014"/>
      <c r="R67" s="1014"/>
      <c r="S67" s="1014"/>
      <c r="T67" s="1014"/>
      <c r="U67" s="1014"/>
      <c r="V67" s="1014"/>
      <c r="W67" s="1014"/>
      <c r="X67" s="1015"/>
      <c r="Y67" s="992" t="s">
        <v>12</v>
      </c>
      <c r="Z67" s="993"/>
      <c r="AA67" s="994"/>
      <c r="AB67" s="547"/>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8"/>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89" t="s">
        <v>380</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5">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5" t="s">
        <v>28</v>
      </c>
      <c r="B2" s="1026"/>
      <c r="C2" s="1026"/>
      <c r="D2" s="1026"/>
      <c r="E2" s="1026"/>
      <c r="F2" s="1027"/>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2">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5"/>
    <row r="55" spans="1:51" ht="30" customHeight="1" x14ac:dyDescent="0.2">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5"/>
    <row r="108" spans="1:51" ht="30" customHeight="1" x14ac:dyDescent="0.2">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5"/>
    <row r="161" spans="1:51" ht="30" customHeight="1" x14ac:dyDescent="0.2">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5"/>
    <row r="214" spans="1:51" ht="30" customHeight="1" x14ac:dyDescent="0.2">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2021-09-15T05:07:37Z</cp:lastPrinted>
  <dcterms:created xsi:type="dcterms:W3CDTF">2012-03-13T00:50:25Z</dcterms:created>
  <dcterms:modified xsi:type="dcterms:W3CDTF">2021-09-15T05:07:55Z</dcterms:modified>
</cp:coreProperties>
</file>