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3" i="3"/>
  <c r="AY606"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6" i="3"/>
  <c r="AY58" i="3"/>
  <c r="AY63" i="3"/>
  <c r="AY51" i="3"/>
  <c r="AY57" i="3"/>
  <c r="AY44" i="3"/>
  <c r="AY45" i="3"/>
  <c r="AY37" i="3"/>
  <c r="AY39" i="3"/>
  <c r="AY604" i="3"/>
  <c r="AY645" i="3"/>
  <c r="AY459" i="3"/>
  <c r="AY271" i="3"/>
  <c r="AY213" i="3"/>
  <c r="AY255" i="3"/>
  <c r="AY369"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91" i="3"/>
  <c r="AY222" i="3"/>
  <c r="AY345" i="3"/>
  <c r="AY414" i="3"/>
  <c r="AY439" i="3"/>
  <c r="AY454" i="3"/>
  <c r="AY477" i="3"/>
  <c r="AY488" i="3"/>
  <c r="AY507" i="3"/>
  <c r="AY562" i="3"/>
  <c r="AY686" i="3"/>
  <c r="AY814"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60" i="3"/>
  <c r="AY67"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61" i="3"/>
  <c r="AY68"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89" i="3"/>
  <c r="AY46" i="3"/>
  <c r="AY74" i="3"/>
  <c r="AY78" i="3"/>
  <c r="AY49" i="3"/>
  <c r="AY50" i="3"/>
  <c r="AY47" i="3"/>
  <c r="AY69" i="3"/>
  <c r="AY48" i="3"/>
  <c r="AY76" i="3"/>
  <c r="AY77" i="3"/>
</calcChain>
</file>

<file path=xl/sharedStrings.xml><?xml version="1.0" encoding="utf-8"?>
<sst xmlns="http://schemas.openxmlformats.org/spreadsheetml/2006/main" count="3055" uniqueCount="768">
  <si>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</si>
  <si>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</si>
  <si>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</si>
  <si>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</si>
  <si>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</si>
  <si>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</si>
  <si>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</si>
  <si>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</si>
  <si>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</si>
  <si>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</si>
  <si>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</si>
  <si>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</si>
  <si>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</si>
  <si>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</si>
  <si>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</si>
  <si>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</si>
  <si>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</si>
  <si>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</si>
  <si>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</si>
  <si>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</si>
  <si>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</si>
  <si>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</si>
  <si>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</si>
  <si>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</si>
  <si>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</si>
  <si>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</si>
  <si>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</si>
  <si>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</si>
  <si>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</si>
  <si>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</si>
  <si>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</si>
  <si>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</si>
  <si>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</si>
  <si>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</si>
  <si>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</si>
  <si>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</si>
  <si>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</si>
  <si>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</si>
  <si>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</si>
  <si>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</si>
  <si>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</si>
  <si>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</si>
  <si>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</si>
  <si>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</si>
  <si>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</si>
  <si>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</si>
  <si>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</si>
  <si>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</si>
  <si>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</si>
  <si>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</si>
  <si>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</si>
  <si>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</si>
  <si>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</si>
  <si>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</si>
  <si>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</si>
  <si>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</si>
  <si>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</si>
  <si>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</si>
  <si>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</si>
  <si>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</si>
  <si>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</si>
  <si>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</si>
  <si>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</si>
  <si>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</si>
  <si>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</si>
  <si>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</si>
  <si>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</si>
  <si>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</si>
  <si>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</si>
  <si>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</si>
  <si>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</si>
  <si>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</si>
  <si>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</si>
  <si>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</si>
  <si>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</si>
  <si>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</si>
  <si>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</si>
  <si>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</si>
  <si>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</si>
  <si>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</si>
  <si>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</si>
  <si>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</si>
  <si>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</si>
  <si>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</si>
  <si>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</si>
  <si>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</si>
  <si>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</si>
  <si>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</si>
  <si>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</si>
  <si>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</si>
  <si>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</si>
  <si>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</si>
  <si>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</si>
  <si>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</si>
  <si>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</si>
  <si>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</si>
  <si>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</si>
  <si>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</si>
  <si>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</si>
  <si>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</si>
  <si>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</si>
  <si>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</si>
  <si>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</si>
  <si>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</si>
  <si>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</si>
  <si>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</si>
  <si>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</si>
  <si>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</si>
  <si>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</si>
  <si>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</si>
  <si>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</si>
  <si>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</si>
  <si>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</si>
  <si>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</si>
  <si>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</si>
  <si>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</si>
  <si>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</si>
  <si>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</si>
  <si>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</si>
  <si>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</si>
  <si>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</si>
  <si>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</si>
  <si>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</si>
  <si>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</si>
  <si>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</si>
  <si>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</si>
  <si>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</si>
  <si>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</si>
  <si>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</si>
  <si>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</si>
  <si>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</si>
  <si>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</si>
  <si>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</si>
  <si>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</si>
  <si>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</si>
  <si>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</si>
  <si>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</si>
  <si>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</si>
  <si>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</si>
  <si>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</si>
  <si>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</si>
  <si>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</si>
  <si>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</si>
  <si>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</si>
  <si>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</si>
  <si>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</si>
  <si>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</si>
  <si>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</si>
  <si>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</si>
  <si>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</si>
  <si>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</si>
  <si>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</si>
  <si>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</si>
  <si>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</si>
  <si>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</si>
  <si>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</si>
  <si>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</si>
  <si>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</si>
  <si>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</si>
  <si>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</si>
  <si>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</si>
  <si>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</si>
  <si>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</si>
  <si>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</si>
  <si>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</si>
  <si>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</si>
  <si>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</si>
  <si>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</si>
  <si>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</si>
  <si>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</si>
  <si>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</si>
  <si>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</si>
  <si>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</si>
  <si>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</si>
  <si>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</si>
  <si>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</si>
  <si>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</si>
  <si>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</si>
  <si>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</si>
  <si>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</si>
  <si>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</si>
  <si>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</si>
  <si>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</si>
  <si>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</si>
  <si>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</si>
  <si>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</si>
  <si>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</si>
  <si>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</si>
  <si>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</si>
  <si>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</si>
  <si>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</si>
  <si>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</si>
  <si>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</si>
  <si>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</si>
  <si>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</si>
  <si>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</si>
  <si>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</si>
  <si>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</si>
  <si>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</si>
  <si>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</si>
  <si>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</si>
  <si>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</si>
  <si>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</si>
  <si>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</si>
  <si>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</si>
  <si>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</si>
  <si>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</si>
  <si>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</si>
  <si>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</si>
  <si>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</si>
  <si>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</si>
  <si>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</si>
  <si>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</si>
  <si>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</si>
  <si>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</si>
  <si>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</si>
  <si>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</si>
  <si>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</si>
  <si>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</si>
  <si>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</si>
  <si>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</si>
  <si>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</si>
  <si>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</si>
  <si>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</si>
  <si>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</si>
  <si>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</si>
  <si>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</si>
  <si>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</si>
  <si>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</si>
  <si>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</si>
  <si>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</si>
  <si>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</si>
  <si>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</si>
  <si>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</si>
  <si>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</si>
  <si>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</si>
  <si>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</si>
  <si>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</si>
  <si>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</si>
  <si>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</si>
  <si>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</si>
  <si>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</si>
  <si>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</si>
  <si>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</si>
  <si>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</si>
  <si>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</si>
  <si>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</si>
  <si>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</si>
  <si>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</si>
  <si>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</si>
  <si>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</si>
  <si>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</si>
  <si>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</si>
  <si>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</si>
  <si>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</si>
  <si>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</si>
  <si>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</si>
  <si>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</si>
  <si>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</si>
  <si>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</si>
  <si>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</si>
  <si>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</si>
  <si>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</si>
  <si>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</si>
  <si>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</si>
  <si>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</si>
  <si>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</si>
  <si>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</si>
  <si>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</si>
  <si>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</si>
  <si>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</si>
  <si>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</si>
  <si>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</si>
  <si>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</si>
  <si>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</si>
  <si>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</si>
  <si>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</si>
  <si>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</si>
  <si>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</si>
  <si>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</si>
  <si>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</si>
  <si>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</si>
  <si>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</si>
  <si>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</si>
  <si>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</si>
  <si>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</si>
  <si>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</si>
  <si>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</si>
  <si>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</si>
  <si>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</si>
  <si>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</si>
  <si>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</si>
  <si>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</si>
  <si>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</si>
  <si>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</si>
  <si>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</si>
  <si>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</si>
  <si>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</si>
  <si>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</si>
  <si>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</si>
  <si>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</si>
  <si>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</si>
  <si>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</si>
  <si>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</si>
  <si>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</si>
  <si>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</si>
  <si>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</si>
  <si>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</si>
  <si>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</si>
  <si>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</si>
  <si>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</si>
  <si>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</si>
  <si>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</si>
  <si>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</si>
  <si>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</si>
  <si>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</si>
  <si>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</si>
  <si>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</si>
  <si>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</si>
  <si>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</si>
  <si>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</si>
  <si>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</si>
  <si>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</si>
  <si>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</si>
  <si>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</si>
  <si>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</si>
  <si>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</si>
  <si>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</si>
  <si>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</si>
  <si>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</si>
  <si>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</si>
  <si>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</si>
  <si>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</si>
  <si>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</si>
  <si>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</si>
  <si>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</si>
  <si>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</si>
  <si>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</si>
  <si>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</si>
  <si>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</si>
  <si>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</si>
  <si>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</si>
  <si>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</si>
  <si>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</si>
  <si>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</si>
  <si>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</si>
  <si>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</si>
  <si>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</si>
  <si>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</si>
  <si>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</si>
  <si>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</si>
  <si>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</si>
  <si>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</si>
  <si>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</si>
  <si>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</si>
  <si>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</si>
  <si>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</si>
  <si>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</si>
  <si>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</si>
  <si>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</si>
  <si>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</si>
  <si>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</si>
  <si>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</si>
  <si>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</si>
  <si>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</si>
  <si>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</si>
  <si>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</si>
  <si>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</si>
  <si>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</si>
  <si>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</si>
  <si>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</si>
  <si>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</si>
  <si>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</si>
  <si>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</si>
  <si>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</si>
  <si>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</si>
  <si>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</si>
  <si>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</si>
  <si>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</si>
  <si>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</si>
  <si>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</si>
  <si>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</si>
  <si>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</si>
  <si>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</si>
  <si>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</si>
  <si>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</si>
  <si>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</si>
  <si>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</si>
  <si>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</si>
  <si>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</si>
  <si>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</si>
  <si>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</si>
  <si>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</si>
  <si>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</si>
  <si>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</si>
  <si>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</si>
  <si>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</si>
  <si>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</si>
  <si>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</si>
  <si>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</si>
  <si>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</si>
  <si>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</si>
  <si>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</si>
  <si>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</si>
  <si>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</si>
  <si>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</si>
  <si>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</si>
  <si>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</si>
  <si>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</si>
  <si>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</si>
  <si>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</si>
  <si>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</si>
  <si>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</si>
  <si>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</si>
  <si>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</si>
  <si>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</si>
  <si>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</si>
  <si>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</si>
  <si>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</si>
  <si>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</si>
  <si>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</si>
  <si>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</si>
  <si>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</si>
  <si>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</si>
  <si>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</si>
  <si>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</si>
  <si>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</si>
  <si>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</si>
  <si>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</si>
  <si>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</si>
  <si>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</si>
  <si>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</si>
  <si>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</si>
  <si>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</si>
  <si>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</si>
  <si>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</si>
  <si>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</si>
  <si>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</si>
  <si>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</si>
  <si>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</si>
  <si>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</si>
  <si>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</si>
  <si>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</si>
  <si>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</si>
  <si>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</si>
  <si>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</si>
  <si>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</si>
  <si>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</si>
  <si>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</si>
  <si>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</si>
  <si>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</si>
  <si>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</si>
  <si>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</si>
  <si>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</si>
  <si>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</si>
  <si>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</si>
  <si>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</si>
  <si>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</si>
  <si>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</si>
  <si>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</si>
  <si>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</si>
  <si>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</si>
  <si>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</si>
  <si>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</si>
  <si>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</si>
  <si>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</si>
  <si>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</si>
  <si>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</si>
  <si>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</si>
  <si>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</si>
  <si>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</si>
  <si>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</si>
  <si>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</si>
  <si>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</si>
  <si>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</si>
  <si>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</si>
  <si>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</si>
  <si>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</si>
  <si>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</si>
  <si>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</si>
  <si>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</si>
  <si>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</si>
  <si>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</si>
  <si>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</si>
  <si>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</si>
  <si>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</si>
  <si>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</si>
  <si>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</si>
  <si>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</si>
  <si>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</si>
  <si>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</si>
  <si>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</si>
  <si>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</si>
  <si>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</si>
  <si>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</si>
  <si>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</si>
  <si>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</si>
  <si>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</si>
  <si>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</si>
  <si>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</si>
  <si>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</si>
  <si>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</si>
  <si>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</si>
  <si>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</si>
  <si>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</si>
  <si>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</si>
  <si>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</si>
  <si>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</si>
  <si>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</si>
  <si>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</si>
  <si>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</si>
  <si>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</si>
  <si>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</si>
  <si>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</si>
  <si>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</si>
  <si>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</si>
  <si>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</si>
  <si>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</si>
  <si>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</si>
  <si>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</si>
  <si>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</si>
  <si>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</si>
  <si>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</si>
  <si>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</si>
  <si>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</si>
  <si>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</si>
  <si>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</si>
  <si>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</si>
  <si>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</si>
  <si>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</si>
  <si>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</si>
  <si>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</si>
  <si>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</si>
  <si>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</si>
  <si>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</si>
  <si>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</si>
  <si>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</si>
  <si>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</si>
  <si>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</si>
  <si>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</si>
  <si>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</si>
  <si>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</si>
  <si>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</si>
  <si>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</si>
  <si>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</si>
  <si>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</si>
  <si>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</si>
  <si>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</si>
  <si>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</si>
  <si>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</si>
  <si>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</si>
  <si>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</si>
  <si>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</si>
  <si>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</si>
  <si>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</si>
  <si>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</si>
  <si>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</si>
  <si>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</si>
  <si>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</si>
  <si>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</si>
  <si>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</si>
  <si>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</si>
  <si>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</si>
  <si>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</si>
  <si>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</si>
  <si>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</si>
  <si>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</si>
  <si>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</si>
  <si>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</si>
  <si>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</si>
  <si>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</si>
  <si>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</si>
  <si>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</si>
  <si>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</si>
  <si>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</si>
  <si>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</si>
  <si>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</si>
  <si>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</si>
  <si>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</si>
  <si>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</si>
  <si>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</si>
  <si>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</si>
  <si>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</si>
  <si>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</si>
  <si>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</si>
  <si>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</si>
  <si>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</si>
  <si>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</si>
  <si>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</si>
  <si>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</si>
  <si>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</si>
  <si>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</si>
  <si>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</si>
  <si>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</si>
  <si>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</si>
  <si>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</si>
  <si>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</si>
  <si>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</si>
  <si>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</si>
  <si>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</si>
  <si>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</si>
  <si>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</si>
  <si>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</si>
  <si>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</si>
  <si>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</si>
  <si>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</si>
  <si>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</si>
  <si>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</si>
  <si>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</si>
  <si>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</si>
  <si>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</si>
  <si>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</si>
  <si>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</si>
  <si>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</si>
  <si>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</si>
  <si>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</si>
  <si>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</si>
  <si>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</si>
  <si>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</si>
  <si>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</si>
  <si>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</si>
  <si>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</si>
  <si>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</si>
  <si>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</si>
  <si>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</si>
  <si>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</si>
  <si>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</si>
  <si>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</si>
  <si>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</si>
  <si>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</si>
  <si>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</si>
  <si>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</si>
  <si>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</si>
  <si>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</si>
  <si>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</si>
  <si>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</si>
  <si>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</si>
  <si>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</si>
  <si>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</si>
  <si>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</si>
  <si>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</si>
  <si>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</si>
  <si>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</si>
  <si>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</si>
  <si>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</si>
  <si>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</si>
  <si>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</si>
  <si>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</si>
  <si>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</si>
  <si>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</si>
  <si>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</si>
  <si>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</si>
  <si>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</si>
  <si>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</si>
  <si>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</si>
  <si>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</si>
  <si>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</si>
  <si>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</si>
  <si>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</si>
  <si>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</si>
  <si>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</si>
  <si>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</si>
  <si>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</si>
  <si>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</si>
  <si>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</si>
  <si>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</si>
  <si>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</si>
  <si>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</si>
  <si>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</si>
  <si>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</si>
  <si>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</si>
  <si>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</si>
  <si>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</si>
  <si>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</si>
  <si>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</si>
  <si>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</si>
  <si>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</si>
  <si>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</si>
  <si>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</si>
  <si>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</si>
  <si>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</si>
  <si>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</si>
  <si>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</si>
  <si>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</si>
  <si>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</si>
  <si>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</si>
  <si>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</si>
  <si>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</si>
  <si>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</si>
  <si>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</si>
  <si>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</si>
  <si>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</si>
  <si>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</si>
  <si>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</si>
  <si>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</si>
  <si>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</si>
  <si>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</si>
  <si>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</si>
  <si>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</si>
  <si>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</si>
  <si>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</si>
  <si>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</si>
  <si>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</si>
  <si>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</si>
  <si>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</si>
  <si>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</si>
  <si>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</si>
  <si>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</si>
  <si>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</si>
  <si>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</si>
  <si>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</si>
  <si>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</si>
  <si>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</si>
  <si>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</si>
  <si>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</si>
  <si>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データ分析を通じた個人に対する金融面でのコロナ対応策の検討</t>
    <phoneticPr fontId="5"/>
  </si>
  <si>
    <t>金融庁</t>
  </si>
  <si>
    <t>総合政策局</t>
    <rPh sb="0" eb="4">
      <t>ソウゴウセイサク</t>
    </rPh>
    <rPh sb="4" eb="5">
      <t>キョク</t>
    </rPh>
    <phoneticPr fontId="5"/>
  </si>
  <si>
    <t>総合政策課</t>
    <rPh sb="0" eb="4">
      <t>ソウゴウセイサク</t>
    </rPh>
    <rPh sb="4" eb="5">
      <t>カ</t>
    </rPh>
    <phoneticPr fontId="5"/>
  </si>
  <si>
    <t>中村香織</t>
    <rPh sb="0" eb="2">
      <t>ナカムラ</t>
    </rPh>
    <rPh sb="2" eb="4">
      <t>カオリ</t>
    </rPh>
    <phoneticPr fontId="5"/>
  </si>
  <si>
    <t>-</t>
  </si>
  <si>
    <t>-</t>
    <phoneticPr fontId="5"/>
  </si>
  <si>
    <t>OECD「新型コロナ危機に直面する人々の金融上の回復力の支援について」（抄訳）（2020年4月16日公表）</t>
    <phoneticPr fontId="5"/>
  </si>
  <si>
    <t>諸謝金</t>
    <rPh sb="0" eb="3">
      <t>ショシャキン</t>
    </rPh>
    <phoneticPr fontId="5"/>
  </si>
  <si>
    <t>新型コロナウイルスによる家計の資金繰りや投資状況への影響をアンケート調査するものであるが、今まで経験のない事態における調査結果をOECDや金融経済推進会議などを通じて、各国や関係団体と情報共有を目標とするため、定量的な目標の設定は困難である。</t>
    <phoneticPr fontId="5"/>
  </si>
  <si>
    <t>報告書の作成及び公表</t>
    <phoneticPr fontId="5"/>
  </si>
  <si>
    <t>［主要］
最低限身に付けるべき金融リテラシーの普及に向けた取組み状況</t>
    <phoneticPr fontId="5"/>
  </si>
  <si>
    <t>最低限身に付けるべき金融リテラシーの普及に向けた取組みの実施</t>
    <phoneticPr fontId="5"/>
  </si>
  <si>
    <t>令和２年度</t>
    <phoneticPr fontId="5"/>
  </si>
  <si>
    <t>効率的・効果的に金融経済教育を推進する観点から、最低限身に付けるべき金融リテラシーの普及に向けて取り組む。</t>
    <phoneticPr fontId="5"/>
  </si>
  <si>
    <t>○</t>
  </si>
  <si>
    <t>‐</t>
  </si>
  <si>
    <t>国民全体が受益者である事業のため、負担関係は妥当であると考える。</t>
    <phoneticPr fontId="5"/>
  </si>
  <si>
    <t>アンケート調査のための委託に限定しており、真に必要なものに限定していると考える。</t>
    <phoneticPr fontId="5"/>
  </si>
  <si>
    <t>コロナ禍における家計・個人の金融行動等を把握するためのアンケート調査業務</t>
    <phoneticPr fontId="5"/>
  </si>
  <si>
    <t>株式会社マクロミル</t>
    <rPh sb="0" eb="4">
      <t>カブシキガイシャ</t>
    </rPh>
    <phoneticPr fontId="5"/>
  </si>
  <si>
    <t>アンケート調査</t>
    <rPh sb="5" eb="7">
      <t>チョウサ</t>
    </rPh>
    <phoneticPr fontId="5"/>
  </si>
  <si>
    <t>金融</t>
  </si>
  <si>
    <t>当該予算は令和２年度補正予算のみの要求とし、令和３年度、令和4年度要求においては要求していない。</t>
    <rPh sb="28" eb="30">
      <t>レイワ</t>
    </rPh>
    <rPh sb="31" eb="33">
      <t>ネンド</t>
    </rPh>
    <phoneticPr fontId="5"/>
  </si>
  <si>
    <t>約6,000サンプルを対象に、Web及び郵送を利用したアンケート調査を実施し、新型コロナウイルスが家計に与えた影響、その影響度合いを踏まえつつ金融リテラシーの有無と投資行動の関係性等を測定、分析し報告書を作成。</t>
    <phoneticPr fontId="5"/>
  </si>
  <si>
    <t>新型コロナウイルス感染拡大による家計の資金繰りや投資状況への影響をきめ細かに把握するため、Web及び郵送を利用したアンケート調査を実施し、新型コロナウイルス感染拡大が家計に与えた影響、その影響の度合いを踏まえつつ、金融リテラシーの有無と投資行動の関係性等を測定し、当該調査結果を踏まえ、金融リテラシー向上関連施策の検討を行う。</t>
    <rPh sb="78" eb="80">
      <t>カンセン</t>
    </rPh>
    <rPh sb="80" eb="82">
      <t>カクダイ</t>
    </rPh>
    <phoneticPr fontId="5"/>
  </si>
  <si>
    <t>新型コロナウイルス感染拡大のような経済社会に甚大な影響を与えるショックが起こったとしても十分に家計が対応ができるよう、当該調査研究を通じて、より効果的な金融リテラシー向上関連施策の推進を図る。</t>
    <rPh sb="9" eb="11">
      <t>カンセン</t>
    </rPh>
    <rPh sb="11" eb="13">
      <t>カクダイ</t>
    </rPh>
    <phoneticPr fontId="5"/>
  </si>
  <si>
    <t>新型コロナウイルス感染拡大に対する対応については、国が主導して他の関係機関と連携しつつ横断的に実施すべきものであると考える。</t>
    <rPh sb="9" eb="11">
      <t>カンセン</t>
    </rPh>
    <rPh sb="11" eb="13">
      <t>カクダイ</t>
    </rPh>
    <phoneticPr fontId="5"/>
  </si>
  <si>
    <t>新型コロナウイルス感染拡大という、未曾有の危機について、状況を把握し、適切な施策につなげるための調査は、必要かつ適切な事業と考える。</t>
    <rPh sb="9" eb="11">
      <t>カンセン</t>
    </rPh>
    <rPh sb="11" eb="13">
      <t>カクダイ</t>
    </rPh>
    <phoneticPr fontId="5"/>
  </si>
  <si>
    <t>-</t>
    <phoneticPr fontId="5"/>
  </si>
  <si>
    <t>無</t>
  </si>
  <si>
    <t>△</t>
  </si>
  <si>
    <t>一般競争入札を実施することにより、妥当性の確保に努めた。</t>
    <phoneticPr fontId="5"/>
  </si>
  <si>
    <t>-</t>
    <phoneticPr fontId="5"/>
  </si>
  <si>
    <t>一般競争入札を行うことにより、コスト削減に努めた。</t>
    <phoneticPr fontId="5"/>
  </si>
  <si>
    <t>一般競争入札にてコスト削減に努めた結果、不用率が大きくなった。</t>
    <rPh sb="0" eb="6">
      <t>イッパンキョウソウニュウサツ</t>
    </rPh>
    <rPh sb="11" eb="13">
      <t>サクゲン</t>
    </rPh>
    <rPh sb="14" eb="15">
      <t>ツト</t>
    </rPh>
    <rPh sb="17" eb="19">
      <t>ケッカ</t>
    </rPh>
    <rPh sb="20" eb="22">
      <t>フヨウ</t>
    </rPh>
    <rPh sb="22" eb="23">
      <t>リツ</t>
    </rPh>
    <rPh sb="24" eb="25">
      <t>オオ</t>
    </rPh>
    <phoneticPr fontId="5"/>
  </si>
  <si>
    <t>当該事業では他の手段・方法等はないものと考える。</t>
    <rPh sb="0" eb="2">
      <t>トウガイ</t>
    </rPh>
    <rPh sb="2" eb="4">
      <t>ジギョウ</t>
    </rPh>
    <rPh sb="6" eb="7">
      <t>ホカ</t>
    </rPh>
    <rPh sb="8" eb="10">
      <t>シュダン</t>
    </rPh>
    <rPh sb="11" eb="13">
      <t>ホウホウ</t>
    </rPh>
    <rPh sb="13" eb="14">
      <t>トウ</t>
    </rPh>
    <rPh sb="20" eb="21">
      <t>カンガ</t>
    </rPh>
    <phoneticPr fontId="5"/>
  </si>
  <si>
    <t>当該予算は令和２年度補正予算のみの要求としていることから改善なしである。</t>
    <rPh sb="28" eb="30">
      <t>カイゼン</t>
    </rPh>
    <phoneticPr fontId="5"/>
  </si>
  <si>
    <t>A.株式会社マクロミル</t>
    <rPh sb="2" eb="6">
      <t>カブシキガイシャ</t>
    </rPh>
    <phoneticPr fontId="5"/>
  </si>
  <si>
    <t>新型コロナウイルス感染拡大の影響により、個人の金融上の脆弱性が、特に一部の層に偏って表出している中、金融知識の欠如を起因とする家計の資金繰りの悪化や、必要に迫られた個人が悪質な金融商品を利用してしまうリスクが高まっており、個人の暮らしを守るためには、給付金などを通じた家計支援に加え、個人の金融リテラシー面からの備えを併せて行っていく必要がある。</t>
    <rPh sb="125" eb="128">
      <t>キュウフキン</t>
    </rPh>
    <phoneticPr fontId="5"/>
  </si>
  <si>
    <t>実施報告書をもとに現在分析中であり、十分に活用されている。</t>
    <rPh sb="0" eb="5">
      <t>ジッシホウコクショ</t>
    </rPh>
    <rPh sb="9" eb="11">
      <t>ゲンザイ</t>
    </rPh>
    <rPh sb="11" eb="14">
      <t>ブンセキチュウ</t>
    </rPh>
    <rPh sb="18" eb="20">
      <t>ジュウブン</t>
    </rPh>
    <rPh sb="21" eb="23">
      <t>カツヨウ</t>
    </rPh>
    <phoneticPr fontId="5"/>
  </si>
  <si>
    <t>調査結果等については分析した上で報告書として、OECDや金融経済推進会議を通じて、各国や関係団体と情報を共有し、当該調査研究を通じて、より効果的な金融リテラシー向上関連施策の推進を図る。</t>
    <rPh sb="4" eb="5">
      <t>トウ</t>
    </rPh>
    <phoneticPr fontId="5"/>
  </si>
  <si>
    <t>調査結果を分析した上で報告書として、OECDや金融経済推進会議を通じて、各国や関係団体と情報を共有し、より効果的な金融リテラシー向上関連施策の推進を図ること。</t>
    <phoneticPr fontId="5"/>
  </si>
  <si>
    <t>一般競争入札等の実施により、コスト削減に努めている。また、当該事業のアンケート調査結果等についてはOECDや金融経済推進会議を通じて、各国や関係団体と情報を共有し、より効果的な金融リテラシー向上関連施策の推進を図ることとされていることから、本事業の予算は適切に執行されているものと考える。</t>
    <rPh sb="29" eb="31">
      <t>トウガイ</t>
    </rPh>
    <rPh sb="31" eb="33">
      <t>ジギョウ</t>
    </rPh>
    <rPh sb="39" eb="41">
      <t>チョウサ</t>
    </rPh>
    <rPh sb="41" eb="43">
      <t>ケッカ</t>
    </rPh>
    <rPh sb="43" eb="44">
      <t>トウ</t>
    </rPh>
    <phoneticPr fontId="5"/>
  </si>
  <si>
    <t>実施報告書が納品されており、成果実績は成果目標に見合ったものとなっている。</t>
    <rPh sb="0" eb="5">
      <t>ジッシホウコクショ</t>
    </rPh>
    <rPh sb="6" eb="8">
      <t>ノウヒン</t>
    </rPh>
    <rPh sb="14" eb="16">
      <t>セイカ</t>
    </rPh>
    <rPh sb="16" eb="18">
      <t>ジッセキ</t>
    </rPh>
    <rPh sb="19" eb="21">
      <t>セイカ</t>
    </rPh>
    <rPh sb="21" eb="23">
      <t>モクヒョウ</t>
    </rPh>
    <rPh sb="24" eb="26">
      <t>ミア</t>
    </rPh>
    <phoneticPr fontId="5"/>
  </si>
  <si>
    <t>1件の実施報告書の納品を受け、見込みと同程度である。</t>
    <rPh sb="1" eb="2">
      <t>ケン</t>
    </rPh>
    <rPh sb="3" eb="8">
      <t>ジッシホウコクショ</t>
    </rPh>
    <rPh sb="9" eb="11">
      <t>ノウヒン</t>
    </rPh>
    <rPh sb="12" eb="13">
      <t>ウ</t>
    </rPh>
    <phoneticPr fontId="5"/>
  </si>
  <si>
    <t>効率的・効果的に金融経済教育を推進する観点から、最低限身に付けるべき金融リテラシーの普及に向けて取り組んだ。</t>
    <phoneticPr fontId="5"/>
  </si>
  <si>
    <t>終了予定</t>
  </si>
  <si>
    <t>今後調査を行う場合には、外部有識者の所見も踏まえて実施すること。</t>
    <phoneticPr fontId="5"/>
  </si>
  <si>
    <t>・アフターコロナを視野に入れ、エビデンスに基づく政策を実行するために継続的に調査を行うことが必要ではないか。
・現在も個別の設問には含まれているようだが、今後継続的に調査を行う場合は、金融機関との関係性についても意識してほしい。
・再委託等もないので資金の流れに問題はない。</t>
    <rPh sb="9" eb="11">
      <t>シヤ</t>
    </rPh>
    <rPh sb="12" eb="13">
      <t>イ</t>
    </rPh>
    <rPh sb="21" eb="22">
      <t>モト</t>
    </rPh>
    <rPh sb="24" eb="26">
      <t>セイサク</t>
    </rPh>
    <rPh sb="27" eb="29">
      <t>ジッコウ</t>
    </rPh>
    <rPh sb="34" eb="37">
      <t>ケイゾクテキ</t>
    </rPh>
    <rPh sb="38" eb="40">
      <t>チョウサ</t>
    </rPh>
    <rPh sb="41" eb="42">
      <t>オコナ</t>
    </rPh>
    <rPh sb="46" eb="48">
      <t>ヒツヨウ</t>
    </rPh>
    <rPh sb="56" eb="58">
      <t>ゲンザイ</t>
    </rPh>
    <rPh sb="59" eb="61">
      <t>コベツ</t>
    </rPh>
    <rPh sb="62" eb="64">
      <t>セツモン</t>
    </rPh>
    <rPh sb="66" eb="67">
      <t>フク</t>
    </rPh>
    <rPh sb="77" eb="79">
      <t>コンゴ</t>
    </rPh>
    <rPh sb="79" eb="82">
      <t>ケイゾクテキ</t>
    </rPh>
    <rPh sb="83" eb="85">
      <t>チョウサ</t>
    </rPh>
    <rPh sb="86" eb="87">
      <t>オコナ</t>
    </rPh>
    <rPh sb="88" eb="90">
      <t>バアイ</t>
    </rPh>
    <rPh sb="92" eb="94">
      <t>キンユウ</t>
    </rPh>
    <rPh sb="94" eb="96">
      <t>キカン</t>
    </rPh>
    <rPh sb="98" eb="101">
      <t>カンケイセイ</t>
    </rPh>
    <rPh sb="106" eb="108">
      <t>イシキ</t>
    </rPh>
    <rPh sb="116" eb="119">
      <t>サイイタク</t>
    </rPh>
    <rPh sb="119" eb="120">
      <t>トウ</t>
    </rPh>
    <rPh sb="125" eb="127">
      <t>シキン</t>
    </rPh>
    <rPh sb="128" eb="129">
      <t>ナガ</t>
    </rPh>
    <rPh sb="131" eb="133">
      <t>モンダイ</t>
    </rPh>
    <phoneticPr fontId="5"/>
  </si>
  <si>
    <t>令和2年度終了事業であって、予定通り事業を終了し、令和４年度においては予算要求しないものである。
なお、追加のアンケート調査の実施の有無については引き続き検討していく。</t>
    <rPh sb="0" eb="2">
      <t>レイワ</t>
    </rPh>
    <rPh sb="3" eb="5">
      <t>ネンド</t>
    </rPh>
    <rPh sb="52" eb="54">
      <t>ツイカ</t>
    </rPh>
    <rPh sb="60" eb="62">
      <t>チョウサ</t>
    </rPh>
    <rPh sb="63" eb="65">
      <t>ジッシ</t>
    </rPh>
    <rPh sb="66" eb="68">
      <t>ウム</t>
    </rPh>
    <rPh sb="73" eb="74">
      <t>ヒ</t>
    </rPh>
    <rPh sb="75" eb="76">
      <t>ツヅ</t>
    </rPh>
    <rPh sb="77" eb="79">
      <t>ケントウ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</si>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</sst>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67236</xdr:colOff>
      <xdr:row>748</xdr:row>
      <xdr:rowOff>7470</xdr:rowOff>
    </xdr:from>
    <xdr:to>
      <xdr:col>16</xdr:col>
      <xdr:colOff>144247</xdr:colOff>
      <xdr:row>749</xdr:row>
      <xdr:rowOff>173815</xdr:rowOff>
    </xdr:to>
    <xdr:sp macro="" textlink="">
      <xdr:nvSpPr>
        <xdr:cNvPr id="6" name="テキスト ボックス 5"/>
        <xdr:cNvSpPr txBox="1"/>
      </xdr:nvSpPr>
      <xdr:spPr>
        <a:xfrm>
          <a:off x="2121648" y="37890823"/>
          <a:ext cx="1010834" cy="52493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金融庁</a:t>
          </a:r>
          <a:endParaRPr kumimoji="1" lang="en-US" altLang="ja-JP" sz="1100"/>
        </a:p>
        <a:p>
          <a:r>
            <a:rPr kumimoji="1" lang="en-US" altLang="ja-JP" sz="1100"/>
            <a:t>2.4</a:t>
          </a:r>
          <a:r>
            <a:rPr kumimoji="1" lang="ja-JP" altLang="en-US" sz="1100"/>
            <a:t>百万</a:t>
          </a:r>
        </a:p>
      </xdr:txBody>
    </xdr:sp>
    <xdr:clientData/>
  </xdr:twoCellAnchor>
  <xdr:twoCellAnchor>
    <xdr:from>
      <xdr:col>9</xdr:col>
      <xdr:colOff>37354</xdr:colOff>
      <xdr:row>749</xdr:row>
      <xdr:rowOff>261471</xdr:rowOff>
    </xdr:from>
    <xdr:to>
      <xdr:col>18</xdr:col>
      <xdr:colOff>149412</xdr:colOff>
      <xdr:row>750</xdr:row>
      <xdr:rowOff>164355</xdr:rowOff>
    </xdr:to>
    <xdr:sp macro="" textlink="">
      <xdr:nvSpPr>
        <xdr:cNvPr id="7" name="大かっこ 6"/>
        <xdr:cNvSpPr/>
      </xdr:nvSpPr>
      <xdr:spPr>
        <a:xfrm>
          <a:off x="1718236" y="38503412"/>
          <a:ext cx="1792941" cy="2614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82178</xdr:colOff>
      <xdr:row>749</xdr:row>
      <xdr:rowOff>231589</xdr:rowOff>
    </xdr:from>
    <xdr:to>
      <xdr:col>19</xdr:col>
      <xdr:colOff>7471</xdr:colOff>
      <xdr:row>750</xdr:row>
      <xdr:rowOff>343648</xdr:rowOff>
    </xdr:to>
    <xdr:sp macro="" textlink="">
      <xdr:nvSpPr>
        <xdr:cNvPr id="8" name="テキスト ボックス 7"/>
        <xdr:cNvSpPr txBox="1"/>
      </xdr:nvSpPr>
      <xdr:spPr>
        <a:xfrm>
          <a:off x="1763060" y="38473530"/>
          <a:ext cx="1792940" cy="470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令和</a:t>
          </a:r>
          <a:r>
            <a:rPr kumimoji="1" lang="en-US" altLang="ja-JP" sz="1050"/>
            <a:t>2</a:t>
          </a:r>
          <a:r>
            <a:rPr kumimoji="1" lang="ja-JP" altLang="en-US" sz="1050"/>
            <a:t>年度第二次補正予算</a:t>
          </a:r>
          <a:endParaRPr kumimoji="1" lang="en-US" altLang="ja-JP" sz="1050"/>
        </a:p>
      </xdr:txBody>
    </xdr:sp>
    <xdr:clientData/>
  </xdr:twoCellAnchor>
  <xdr:twoCellAnchor>
    <xdr:from>
      <xdr:col>13</xdr:col>
      <xdr:colOff>179293</xdr:colOff>
      <xdr:row>751</xdr:row>
      <xdr:rowOff>7469</xdr:rowOff>
    </xdr:from>
    <xdr:to>
      <xdr:col>13</xdr:col>
      <xdr:colOff>179294</xdr:colOff>
      <xdr:row>751</xdr:row>
      <xdr:rowOff>313763</xdr:rowOff>
    </xdr:to>
    <xdr:cxnSp macro="">
      <xdr:nvCxnSpPr>
        <xdr:cNvPr id="10" name="直線矢印コネクタ 9">
          <a:extLst>
            <a:ext uri="{FF2B5EF4-FFF2-40B4-BE49-F238E27FC236}">
              <a16:creationId xmlns:a16="http://schemas.microsoft.com/office/drawing/2014/main" id="{00000000-0008-0000-0000-000011000000}"/>
            </a:ext>
          </a:extLst>
        </xdr:cNvPr>
        <xdr:cNvCxnSpPr/>
      </xdr:nvCxnSpPr>
      <xdr:spPr>
        <a:xfrm flipH="1">
          <a:off x="2607234" y="38966587"/>
          <a:ext cx="1" cy="306294"/>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56123</xdr:colOff>
      <xdr:row>751</xdr:row>
      <xdr:rowOff>313770</xdr:rowOff>
    </xdr:from>
    <xdr:to>
      <xdr:col>20</xdr:col>
      <xdr:colOff>8259</xdr:colOff>
      <xdr:row>755</xdr:row>
      <xdr:rowOff>164357</xdr:rowOff>
    </xdr:to>
    <xdr:grpSp>
      <xdr:nvGrpSpPr>
        <xdr:cNvPr id="20" name="グループ化 19">
          <a:extLst>
            <a:ext uri="{FF2B5EF4-FFF2-40B4-BE49-F238E27FC236}">
              <a16:creationId xmlns:a16="http://schemas.microsoft.com/office/drawing/2014/main" id="{00000000-0008-0000-0000-00001D000000}"/>
            </a:ext>
          </a:extLst>
        </xdr:cNvPr>
        <xdr:cNvGrpSpPr/>
      </xdr:nvGrpSpPr>
      <xdr:grpSpPr>
        <a:xfrm>
          <a:off x="1732523" y="40047837"/>
          <a:ext cx="2001069" cy="1256053"/>
          <a:chOff x="1608758" y="43487128"/>
          <a:chExt cx="1720021" cy="921544"/>
        </a:xfrm>
      </xdr:grpSpPr>
      <xdr:sp macro="" textlink="">
        <xdr:nvSpPr>
          <xdr:cNvPr id="21" name="正方形/長方形 20">
            <a:extLst>
              <a:ext uri="{FF2B5EF4-FFF2-40B4-BE49-F238E27FC236}">
                <a16:creationId xmlns:a16="http://schemas.microsoft.com/office/drawing/2014/main" id="{00000000-0008-0000-0000-000005000000}"/>
              </a:ext>
            </a:extLst>
          </xdr:cNvPr>
          <xdr:cNvSpPr/>
        </xdr:nvSpPr>
        <xdr:spPr>
          <a:xfrm>
            <a:off x="1608758" y="43809024"/>
            <a:ext cx="1604344" cy="34775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株式会社マクロミル</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:2.4</a:t>
            </a:r>
            <a:r>
              <a:rPr kumimoji="1" lang="ja-JP" altLang="en-US" sz="1100">
                <a:solidFill>
                  <a:schemeClr val="tx1"/>
                </a:solidFill>
              </a:rPr>
              <a:t>百万</a:t>
            </a:r>
          </a:p>
        </xdr:txBody>
      </xdr:sp>
      <xdr:sp macro="" textlink="">
        <xdr:nvSpPr>
          <xdr:cNvPr id="22" name="大かっこ 21">
            <a:extLst>
              <a:ext uri="{FF2B5EF4-FFF2-40B4-BE49-F238E27FC236}">
                <a16:creationId xmlns:a16="http://schemas.microsoft.com/office/drawing/2014/main" id="{00000000-0008-0000-0000-000006000000}"/>
              </a:ext>
            </a:extLst>
          </xdr:cNvPr>
          <xdr:cNvSpPr/>
        </xdr:nvSpPr>
        <xdr:spPr>
          <a:xfrm>
            <a:off x="1900130" y="44289410"/>
            <a:ext cx="967238" cy="11926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アンケート調査</a:t>
            </a:r>
          </a:p>
        </xdr:txBody>
      </xdr:sp>
      <xdr:sp macro="" textlink="">
        <xdr:nvSpPr>
          <xdr:cNvPr id="23" name="大かっこ 22">
            <a:extLst>
              <a:ext uri="{FF2B5EF4-FFF2-40B4-BE49-F238E27FC236}">
                <a16:creationId xmlns:a16="http://schemas.microsoft.com/office/drawing/2014/main" id="{00000000-0008-0000-0000-000007000000}"/>
              </a:ext>
            </a:extLst>
          </xdr:cNvPr>
          <xdr:cNvSpPr/>
        </xdr:nvSpPr>
        <xdr:spPr>
          <a:xfrm>
            <a:off x="1852637" y="43487128"/>
            <a:ext cx="1476142"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委託</a:t>
            </a:r>
            <a:r>
              <a:rPr kumimoji="1" lang="ja-JP" altLang="en-US" sz="1000" baseline="0"/>
              <a:t> </a:t>
            </a:r>
            <a:r>
              <a:rPr kumimoji="1" lang="en-US" altLang="ja-JP" sz="1000"/>
              <a:t>【</a:t>
            </a:r>
            <a:r>
              <a:rPr kumimoji="1" lang="ja-JP" altLang="en-US" sz="1000"/>
              <a:t>一般競争入札</a:t>
            </a:r>
            <a:r>
              <a:rPr kumimoji="1" lang="en-US" altLang="ja-JP" sz="1000"/>
              <a:t>】</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topLeftCell="A729" zoomScale="75" zoomScaleNormal="75" zoomScaleSheetLayoutView="75" zoomScalePageLayoutView="85" workbookViewId="0">
      <selection activeCell="L842" sqref="L842"/>
    </sheetView>
  </sheetViews>
  <sheetFormatPr defaultRowHeight="13" x14ac:dyDescent="0.2"/>
  <cols>
    <col min="1" max="49" width="2.6328125" customWidth="1"/>
    <col min="50" max="50" width="6.6328125" customWidth="1"/>
    <col min="51" max="51" width="8.6328125" hidden="1" customWidth="1"/>
    <col min="52" max="57" width="2.08984375" customWidth="1"/>
    <col min="62" max="62" width="27.90625" customWidth="1"/>
    <col min="63" max="63" width="12.08984375" customWidth="1"/>
  </cols>
  <sheetData>
    <row r="1" spans="1:50" ht="13.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737</v>
      </c>
      <c r="AK2" s="940"/>
      <c r="AL2" s="940"/>
      <c r="AM2" s="940"/>
      <c r="AN2" s="98" t="s">
        <v>408</v>
      </c>
      <c r="AO2" s="940">
        <v>20</v>
      </c>
      <c r="AP2" s="940"/>
      <c r="AQ2" s="940"/>
      <c r="AR2" s="99" t="s">
        <v>714</v>
      </c>
      <c r="AS2" s="946">
        <v>32</v>
      </c>
      <c r="AT2" s="946"/>
      <c r="AU2" s="946"/>
      <c r="AV2" s="98" t="str">
        <f>IF(AW2="","","-")</f>
        <v/>
      </c>
      <c r="AW2" s="906"/>
      <c r="AX2" s="906"/>
    </row>
    <row r="3" spans="1:50" ht="21" customHeight="1" thickBot="1" x14ac:dyDescent="0.25">
      <c r="A3" s="862" t="s">
        <v>707</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716</v>
      </c>
      <c r="AK3" s="864"/>
      <c r="AL3" s="864"/>
      <c r="AM3" s="864"/>
      <c r="AN3" s="864"/>
      <c r="AO3" s="864"/>
      <c r="AP3" s="864"/>
      <c r="AQ3" s="864"/>
      <c r="AR3" s="864"/>
      <c r="AS3" s="864"/>
      <c r="AT3" s="864"/>
      <c r="AU3" s="864"/>
      <c r="AV3" s="864"/>
      <c r="AW3" s="864"/>
      <c r="AX3" s="24" t="s">
        <v>65</v>
      </c>
    </row>
    <row r="4" spans="1:50" ht="28" customHeight="1" x14ac:dyDescent="0.2">
      <c r="A4" s="705" t="s">
        <v>25</v>
      </c>
      <c r="B4" s="706"/>
      <c r="C4" s="706"/>
      <c r="D4" s="706"/>
      <c r="E4" s="706"/>
      <c r="F4" s="706"/>
      <c r="G4" s="683" t="s">
        <v>715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67</v>
      </c>
      <c r="B5" s="694"/>
      <c r="C5" s="694"/>
      <c r="D5" s="694"/>
      <c r="E5" s="694"/>
      <c r="F5" s="695"/>
      <c r="G5" s="834" t="s">
        <v>511</v>
      </c>
      <c r="H5" s="835"/>
      <c r="I5" s="835"/>
      <c r="J5" s="835"/>
      <c r="K5" s="835"/>
      <c r="L5" s="835"/>
      <c r="M5" s="836" t="s">
        <v>66</v>
      </c>
      <c r="N5" s="837"/>
      <c r="O5" s="837"/>
      <c r="P5" s="837"/>
      <c r="Q5" s="837"/>
      <c r="R5" s="838"/>
      <c r="S5" s="839" t="s">
        <v>513</v>
      </c>
      <c r="T5" s="835"/>
      <c r="U5" s="835"/>
      <c r="V5" s="835"/>
      <c r="W5" s="835"/>
      <c r="X5" s="840"/>
      <c r="Y5" s="699" t="s">
        <v>3</v>
      </c>
      <c r="Z5" s="542"/>
      <c r="AA5" s="542"/>
      <c r="AB5" s="542"/>
      <c r="AC5" s="542"/>
      <c r="AD5" s="543"/>
      <c r="AE5" s="700" t="s">
        <v>718</v>
      </c>
      <c r="AF5" s="700"/>
      <c r="AG5" s="700"/>
      <c r="AH5" s="700"/>
      <c r="AI5" s="700"/>
      <c r="AJ5" s="700"/>
      <c r="AK5" s="700"/>
      <c r="AL5" s="700"/>
      <c r="AM5" s="700"/>
      <c r="AN5" s="700"/>
      <c r="AO5" s="700"/>
      <c r="AP5" s="701"/>
      <c r="AQ5" s="702" t="s">
        <v>719</v>
      </c>
      <c r="AR5" s="703"/>
      <c r="AS5" s="703"/>
      <c r="AT5" s="703"/>
      <c r="AU5" s="703"/>
      <c r="AV5" s="703"/>
      <c r="AW5" s="703"/>
      <c r="AX5" s="704"/>
    </row>
    <row r="6" spans="1:50" ht="23" customHeight="1" x14ac:dyDescent="0.2">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28" customHeight="1" x14ac:dyDescent="0.2">
      <c r="A8" s="494" t="s">
        <v>256</v>
      </c>
      <c r="B8" s="495"/>
      <c r="C8" s="495"/>
      <c r="D8" s="495"/>
      <c r="E8" s="495"/>
      <c r="F8" s="496"/>
      <c r="G8" s="941" t="str">
        <f>入力規則等!A27</f>
        <v>-</v>
      </c>
      <c r="H8" s="721"/>
      <c r="I8" s="721"/>
      <c r="J8" s="721"/>
      <c r="K8" s="721"/>
      <c r="L8" s="721"/>
      <c r="M8" s="721"/>
      <c r="N8" s="721"/>
      <c r="O8" s="721"/>
      <c r="P8" s="721"/>
      <c r="Q8" s="721"/>
      <c r="R8" s="721"/>
      <c r="S8" s="721"/>
      <c r="T8" s="721"/>
      <c r="U8" s="721"/>
      <c r="V8" s="721"/>
      <c r="W8" s="721"/>
      <c r="X8" s="942"/>
      <c r="Y8" s="841" t="s">
        <v>257</v>
      </c>
      <c r="Z8" s="842"/>
      <c r="AA8" s="842"/>
      <c r="AB8" s="842"/>
      <c r="AC8" s="842"/>
      <c r="AD8" s="843"/>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2">
      <c r="A9" s="844" t="s">
        <v>23</v>
      </c>
      <c r="B9" s="845"/>
      <c r="C9" s="845"/>
      <c r="D9" s="845"/>
      <c r="E9" s="845"/>
      <c r="F9" s="845"/>
      <c r="G9" s="846" t="s">
        <v>740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48" customHeight="1" x14ac:dyDescent="0.2">
      <c r="A10" s="661" t="s">
        <v>30</v>
      </c>
      <c r="B10" s="662"/>
      <c r="C10" s="662"/>
      <c r="D10" s="662"/>
      <c r="E10" s="662"/>
      <c r="F10" s="662"/>
      <c r="G10" s="752" t="s">
        <v>739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2.15" customHeight="1" x14ac:dyDescent="0.2">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704</v>
      </c>
      <c r="AE12" s="441"/>
      <c r="AF12" s="441"/>
      <c r="AG12" s="441"/>
      <c r="AH12" s="441"/>
      <c r="AI12" s="441"/>
      <c r="AJ12" s="442"/>
      <c r="AK12" s="446" t="s">
        <v>708</v>
      </c>
      <c r="AL12" s="441"/>
      <c r="AM12" s="441"/>
      <c r="AN12" s="441"/>
      <c r="AO12" s="441"/>
      <c r="AP12" s="441"/>
      <c r="AQ12" s="442"/>
      <c r="AR12" s="446" t="s">
        <v>709</v>
      </c>
      <c r="AS12" s="441"/>
      <c r="AT12" s="441"/>
      <c r="AU12" s="441"/>
      <c r="AV12" s="441"/>
      <c r="AW12" s="441"/>
      <c r="AX12" s="723"/>
    </row>
    <row r="13" spans="1:50" ht="21" customHeight="1" x14ac:dyDescent="0.2">
      <c r="A13" s="615"/>
      <c r="B13" s="616"/>
      <c r="C13" s="616"/>
      <c r="D13" s="616"/>
      <c r="E13" s="616"/>
      <c r="F13" s="617"/>
      <c r="G13" s="724" t="s">
        <v>6</v>
      </c>
      <c r="H13" s="725"/>
      <c r="I13" s="762" t="s">
        <v>7</v>
      </c>
      <c r="J13" s="763"/>
      <c r="K13" s="763"/>
      <c r="L13" s="763"/>
      <c r="M13" s="763"/>
      <c r="N13" s="763"/>
      <c r="O13" s="764"/>
      <c r="P13" s="658" t="s">
        <v>721</v>
      </c>
      <c r="Q13" s="659"/>
      <c r="R13" s="659"/>
      <c r="S13" s="659"/>
      <c r="T13" s="659"/>
      <c r="U13" s="659"/>
      <c r="V13" s="660"/>
      <c r="W13" s="658" t="s">
        <v>721</v>
      </c>
      <c r="X13" s="659"/>
      <c r="Y13" s="659"/>
      <c r="Z13" s="659"/>
      <c r="AA13" s="659"/>
      <c r="AB13" s="659"/>
      <c r="AC13" s="660"/>
      <c r="AD13" s="658" t="s">
        <v>721</v>
      </c>
      <c r="AE13" s="659"/>
      <c r="AF13" s="659"/>
      <c r="AG13" s="659"/>
      <c r="AH13" s="659"/>
      <c r="AI13" s="659"/>
      <c r="AJ13" s="660"/>
      <c r="AK13" s="658" t="s">
        <v>721</v>
      </c>
      <c r="AL13" s="659"/>
      <c r="AM13" s="659"/>
      <c r="AN13" s="659"/>
      <c r="AO13" s="659"/>
      <c r="AP13" s="659"/>
      <c r="AQ13" s="660"/>
      <c r="AR13" s="915" t="s">
        <v>721</v>
      </c>
      <c r="AS13" s="916"/>
      <c r="AT13" s="916"/>
      <c r="AU13" s="916"/>
      <c r="AV13" s="916"/>
      <c r="AW13" s="916"/>
      <c r="AX13" s="917"/>
    </row>
    <row r="14" spans="1:50" ht="21" customHeight="1" x14ac:dyDescent="0.2">
      <c r="A14" s="615"/>
      <c r="B14" s="616"/>
      <c r="C14" s="616"/>
      <c r="D14" s="616"/>
      <c r="E14" s="616"/>
      <c r="F14" s="617"/>
      <c r="G14" s="726"/>
      <c r="H14" s="727"/>
      <c r="I14" s="712" t="s">
        <v>8</v>
      </c>
      <c r="J14" s="760"/>
      <c r="K14" s="760"/>
      <c r="L14" s="760"/>
      <c r="M14" s="760"/>
      <c r="N14" s="760"/>
      <c r="O14" s="761"/>
      <c r="P14" s="658" t="s">
        <v>721</v>
      </c>
      <c r="Q14" s="659"/>
      <c r="R14" s="659"/>
      <c r="S14" s="659"/>
      <c r="T14" s="659"/>
      <c r="U14" s="659"/>
      <c r="V14" s="660"/>
      <c r="W14" s="658" t="s">
        <v>721</v>
      </c>
      <c r="X14" s="659"/>
      <c r="Y14" s="659"/>
      <c r="Z14" s="659"/>
      <c r="AA14" s="659"/>
      <c r="AB14" s="659"/>
      <c r="AC14" s="660"/>
      <c r="AD14" s="658">
        <v>10</v>
      </c>
      <c r="AE14" s="659"/>
      <c r="AF14" s="659"/>
      <c r="AG14" s="659"/>
      <c r="AH14" s="659"/>
      <c r="AI14" s="659"/>
      <c r="AJ14" s="660"/>
      <c r="AK14" s="658" t="s">
        <v>721</v>
      </c>
      <c r="AL14" s="659"/>
      <c r="AM14" s="659"/>
      <c r="AN14" s="659"/>
      <c r="AO14" s="659"/>
      <c r="AP14" s="659"/>
      <c r="AQ14" s="660"/>
      <c r="AR14" s="786"/>
      <c r="AS14" s="786"/>
      <c r="AT14" s="786"/>
      <c r="AU14" s="786"/>
      <c r="AV14" s="786"/>
      <c r="AW14" s="786"/>
      <c r="AX14" s="787"/>
    </row>
    <row r="15" spans="1:50" ht="21" customHeight="1" x14ac:dyDescent="0.2">
      <c r="A15" s="615"/>
      <c r="B15" s="616"/>
      <c r="C15" s="616"/>
      <c r="D15" s="616"/>
      <c r="E15" s="616"/>
      <c r="F15" s="617"/>
      <c r="G15" s="726"/>
      <c r="H15" s="727"/>
      <c r="I15" s="712" t="s">
        <v>51</v>
      </c>
      <c r="J15" s="713"/>
      <c r="K15" s="713"/>
      <c r="L15" s="713"/>
      <c r="M15" s="713"/>
      <c r="N15" s="713"/>
      <c r="O15" s="714"/>
      <c r="P15" s="658" t="s">
        <v>721</v>
      </c>
      <c r="Q15" s="659"/>
      <c r="R15" s="659"/>
      <c r="S15" s="659"/>
      <c r="T15" s="659"/>
      <c r="U15" s="659"/>
      <c r="V15" s="660"/>
      <c r="W15" s="658" t="s">
        <v>721</v>
      </c>
      <c r="X15" s="659"/>
      <c r="Y15" s="659"/>
      <c r="Z15" s="659"/>
      <c r="AA15" s="659"/>
      <c r="AB15" s="659"/>
      <c r="AC15" s="660"/>
      <c r="AD15" s="658" t="s">
        <v>721</v>
      </c>
      <c r="AE15" s="659"/>
      <c r="AF15" s="659"/>
      <c r="AG15" s="659"/>
      <c r="AH15" s="659"/>
      <c r="AI15" s="659"/>
      <c r="AJ15" s="660"/>
      <c r="AK15" s="658" t="s">
        <v>721</v>
      </c>
      <c r="AL15" s="659"/>
      <c r="AM15" s="659"/>
      <c r="AN15" s="659"/>
      <c r="AO15" s="659"/>
      <c r="AP15" s="659"/>
      <c r="AQ15" s="660"/>
      <c r="AR15" s="658" t="s">
        <v>721</v>
      </c>
      <c r="AS15" s="659"/>
      <c r="AT15" s="659"/>
      <c r="AU15" s="659"/>
      <c r="AV15" s="659"/>
      <c r="AW15" s="659"/>
      <c r="AX15" s="801"/>
    </row>
    <row r="16" spans="1:50" ht="21" customHeight="1" x14ac:dyDescent="0.2">
      <c r="A16" s="615"/>
      <c r="B16" s="616"/>
      <c r="C16" s="616"/>
      <c r="D16" s="616"/>
      <c r="E16" s="616"/>
      <c r="F16" s="617"/>
      <c r="G16" s="726"/>
      <c r="H16" s="727"/>
      <c r="I16" s="712" t="s">
        <v>52</v>
      </c>
      <c r="J16" s="713"/>
      <c r="K16" s="713"/>
      <c r="L16" s="713"/>
      <c r="M16" s="713"/>
      <c r="N16" s="713"/>
      <c r="O16" s="714"/>
      <c r="P16" s="658" t="s">
        <v>721</v>
      </c>
      <c r="Q16" s="659"/>
      <c r="R16" s="659"/>
      <c r="S16" s="659"/>
      <c r="T16" s="659"/>
      <c r="U16" s="659"/>
      <c r="V16" s="660"/>
      <c r="W16" s="658" t="s">
        <v>721</v>
      </c>
      <c r="X16" s="659"/>
      <c r="Y16" s="659"/>
      <c r="Z16" s="659"/>
      <c r="AA16" s="659"/>
      <c r="AB16" s="659"/>
      <c r="AC16" s="660"/>
      <c r="AD16" s="658" t="s">
        <v>721</v>
      </c>
      <c r="AE16" s="659"/>
      <c r="AF16" s="659"/>
      <c r="AG16" s="659"/>
      <c r="AH16" s="659"/>
      <c r="AI16" s="659"/>
      <c r="AJ16" s="660"/>
      <c r="AK16" s="658" t="s">
        <v>721</v>
      </c>
      <c r="AL16" s="659"/>
      <c r="AM16" s="659"/>
      <c r="AN16" s="659"/>
      <c r="AO16" s="659"/>
      <c r="AP16" s="659"/>
      <c r="AQ16" s="660"/>
      <c r="AR16" s="755"/>
      <c r="AS16" s="756"/>
      <c r="AT16" s="756"/>
      <c r="AU16" s="756"/>
      <c r="AV16" s="756"/>
      <c r="AW16" s="756"/>
      <c r="AX16" s="757"/>
    </row>
    <row r="17" spans="1:50" ht="24.75" customHeight="1" x14ac:dyDescent="0.2">
      <c r="A17" s="615"/>
      <c r="B17" s="616"/>
      <c r="C17" s="616"/>
      <c r="D17" s="616"/>
      <c r="E17" s="616"/>
      <c r="F17" s="617"/>
      <c r="G17" s="726"/>
      <c r="H17" s="727"/>
      <c r="I17" s="712" t="s">
        <v>50</v>
      </c>
      <c r="J17" s="760"/>
      <c r="K17" s="760"/>
      <c r="L17" s="760"/>
      <c r="M17" s="760"/>
      <c r="N17" s="760"/>
      <c r="O17" s="761"/>
      <c r="P17" s="658" t="s">
        <v>721</v>
      </c>
      <c r="Q17" s="659"/>
      <c r="R17" s="659"/>
      <c r="S17" s="659"/>
      <c r="T17" s="659"/>
      <c r="U17" s="659"/>
      <c r="V17" s="660"/>
      <c r="W17" s="658" t="s">
        <v>721</v>
      </c>
      <c r="X17" s="659"/>
      <c r="Y17" s="659"/>
      <c r="Z17" s="659"/>
      <c r="AA17" s="659"/>
      <c r="AB17" s="659"/>
      <c r="AC17" s="660"/>
      <c r="AD17" s="658" t="s">
        <v>721</v>
      </c>
      <c r="AE17" s="659"/>
      <c r="AF17" s="659"/>
      <c r="AG17" s="659"/>
      <c r="AH17" s="659"/>
      <c r="AI17" s="659"/>
      <c r="AJ17" s="660"/>
      <c r="AK17" s="658" t="s">
        <v>721</v>
      </c>
      <c r="AL17" s="659"/>
      <c r="AM17" s="659"/>
      <c r="AN17" s="659"/>
      <c r="AO17" s="659"/>
      <c r="AP17" s="659"/>
      <c r="AQ17" s="660"/>
      <c r="AR17" s="913"/>
      <c r="AS17" s="913"/>
      <c r="AT17" s="913"/>
      <c r="AU17" s="913"/>
      <c r="AV17" s="913"/>
      <c r="AW17" s="913"/>
      <c r="AX17" s="914"/>
    </row>
    <row r="18" spans="1:50" ht="24.75" customHeight="1" x14ac:dyDescent="0.2">
      <c r="A18" s="615"/>
      <c r="B18" s="616"/>
      <c r="C18" s="616"/>
      <c r="D18" s="616"/>
      <c r="E18" s="616"/>
      <c r="F18" s="617"/>
      <c r="G18" s="728"/>
      <c r="H18" s="729"/>
      <c r="I18" s="717" t="s">
        <v>20</v>
      </c>
      <c r="J18" s="718"/>
      <c r="K18" s="718"/>
      <c r="L18" s="718"/>
      <c r="M18" s="718"/>
      <c r="N18" s="718"/>
      <c r="O18" s="719"/>
      <c r="P18" s="873">
        <f>SUM(P13:V17)</f>
        <v>0</v>
      </c>
      <c r="Q18" s="874"/>
      <c r="R18" s="874"/>
      <c r="S18" s="874"/>
      <c r="T18" s="874"/>
      <c r="U18" s="874"/>
      <c r="V18" s="875"/>
      <c r="W18" s="873">
        <f>SUM(W13:AC17)</f>
        <v>0</v>
      </c>
      <c r="X18" s="874"/>
      <c r="Y18" s="874"/>
      <c r="Z18" s="874"/>
      <c r="AA18" s="874"/>
      <c r="AB18" s="874"/>
      <c r="AC18" s="875"/>
      <c r="AD18" s="873">
        <f>SUM(AD13:AJ17)</f>
        <v>10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2">
      <c r="A19" s="615"/>
      <c r="B19" s="616"/>
      <c r="C19" s="616"/>
      <c r="D19" s="616"/>
      <c r="E19" s="616"/>
      <c r="F19" s="617"/>
      <c r="G19" s="871" t="s">
        <v>9</v>
      </c>
      <c r="H19" s="872"/>
      <c r="I19" s="872"/>
      <c r="J19" s="872"/>
      <c r="K19" s="872"/>
      <c r="L19" s="872"/>
      <c r="M19" s="872"/>
      <c r="N19" s="872"/>
      <c r="O19" s="872"/>
      <c r="P19" s="658" t="s">
        <v>721</v>
      </c>
      <c r="Q19" s="659"/>
      <c r="R19" s="659"/>
      <c r="S19" s="659"/>
      <c r="T19" s="659"/>
      <c r="U19" s="659"/>
      <c r="V19" s="660"/>
      <c r="W19" s="658" t="s">
        <v>721</v>
      </c>
      <c r="X19" s="659"/>
      <c r="Y19" s="659"/>
      <c r="Z19" s="659"/>
      <c r="AA19" s="659"/>
      <c r="AB19" s="659"/>
      <c r="AC19" s="660"/>
      <c r="AD19" s="658">
        <v>2.4</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2">
      <c r="A20" s="615"/>
      <c r="B20" s="616"/>
      <c r="C20" s="616"/>
      <c r="D20" s="616"/>
      <c r="E20" s="616"/>
      <c r="F20" s="617"/>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0.24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0.24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68" t="s">
        <v>712</v>
      </c>
      <c r="B22" s="969"/>
      <c r="C22" s="969"/>
      <c r="D22" s="969"/>
      <c r="E22" s="969"/>
      <c r="F22" s="970"/>
      <c r="G22" s="964" t="s">
        <v>333</v>
      </c>
      <c r="H22" s="222"/>
      <c r="I22" s="222"/>
      <c r="J22" s="222"/>
      <c r="K22" s="222"/>
      <c r="L22" s="222"/>
      <c r="M22" s="222"/>
      <c r="N22" s="222"/>
      <c r="O22" s="223"/>
      <c r="P22" s="929" t="s">
        <v>710</v>
      </c>
      <c r="Q22" s="222"/>
      <c r="R22" s="222"/>
      <c r="S22" s="222"/>
      <c r="T22" s="222"/>
      <c r="U22" s="222"/>
      <c r="V22" s="223"/>
      <c r="W22" s="929" t="s">
        <v>711</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2">
      <c r="A23" s="971"/>
      <c r="B23" s="972"/>
      <c r="C23" s="972"/>
      <c r="D23" s="972"/>
      <c r="E23" s="972"/>
      <c r="F23" s="973"/>
      <c r="G23" s="965" t="s">
        <v>721</v>
      </c>
      <c r="H23" s="966"/>
      <c r="I23" s="966"/>
      <c r="J23" s="966"/>
      <c r="K23" s="966"/>
      <c r="L23" s="966"/>
      <c r="M23" s="966"/>
      <c r="N23" s="966"/>
      <c r="O23" s="967"/>
      <c r="P23" s="915" t="s">
        <v>721</v>
      </c>
      <c r="Q23" s="916"/>
      <c r="R23" s="916"/>
      <c r="S23" s="916"/>
      <c r="T23" s="916"/>
      <c r="U23" s="916"/>
      <c r="V23" s="930"/>
      <c r="W23" s="915" t="s">
        <v>721</v>
      </c>
      <c r="X23" s="916"/>
      <c r="Y23" s="916"/>
      <c r="Z23" s="916"/>
      <c r="AA23" s="916"/>
      <c r="AB23" s="916"/>
      <c r="AC23" s="930"/>
      <c r="AD23" s="978" t="s">
        <v>738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2">
      <c r="A24" s="971"/>
      <c r="B24" s="972"/>
      <c r="C24" s="972"/>
      <c r="D24" s="972"/>
      <c r="E24" s="972"/>
      <c r="F24" s="973"/>
      <c r="G24" s="931"/>
      <c r="H24" s="932"/>
      <c r="I24" s="932"/>
      <c r="J24" s="932"/>
      <c r="K24" s="932"/>
      <c r="L24" s="932"/>
      <c r="M24" s="932"/>
      <c r="N24" s="932"/>
      <c r="O24" s="933"/>
      <c r="P24" s="658"/>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2">
      <c r="A25" s="971"/>
      <c r="B25" s="972"/>
      <c r="C25" s="972"/>
      <c r="D25" s="972"/>
      <c r="E25" s="972"/>
      <c r="F25" s="973"/>
      <c r="G25" s="931"/>
      <c r="H25" s="932"/>
      <c r="I25" s="932"/>
      <c r="J25" s="932"/>
      <c r="K25" s="932"/>
      <c r="L25" s="932"/>
      <c r="M25" s="932"/>
      <c r="N25" s="932"/>
      <c r="O25" s="933"/>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2">
      <c r="A26" s="971"/>
      <c r="B26" s="972"/>
      <c r="C26" s="972"/>
      <c r="D26" s="972"/>
      <c r="E26" s="972"/>
      <c r="F26" s="973"/>
      <c r="G26" s="931"/>
      <c r="H26" s="932"/>
      <c r="I26" s="932"/>
      <c r="J26" s="932"/>
      <c r="K26" s="932"/>
      <c r="L26" s="932"/>
      <c r="M26" s="932"/>
      <c r="N26" s="932"/>
      <c r="O26" s="933"/>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2">
      <c r="A27" s="971"/>
      <c r="B27" s="972"/>
      <c r="C27" s="972"/>
      <c r="D27" s="972"/>
      <c r="E27" s="972"/>
      <c r="F27" s="973"/>
      <c r="G27" s="931"/>
      <c r="H27" s="932"/>
      <c r="I27" s="932"/>
      <c r="J27" s="932"/>
      <c r="K27" s="932"/>
      <c r="L27" s="932"/>
      <c r="M27" s="932"/>
      <c r="N27" s="932"/>
      <c r="O27" s="933"/>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2">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37" t="s">
        <v>334</v>
      </c>
      <c r="H29" s="938"/>
      <c r="I29" s="938"/>
      <c r="J29" s="938"/>
      <c r="K29" s="938"/>
      <c r="L29" s="938"/>
      <c r="M29" s="938"/>
      <c r="N29" s="938"/>
      <c r="O29" s="939"/>
      <c r="P29" s="658" t="str">
        <f>AK13</f>
        <v>-</v>
      </c>
      <c r="Q29" s="659"/>
      <c r="R29" s="659"/>
      <c r="S29" s="659"/>
      <c r="T29" s="659"/>
      <c r="U29" s="659"/>
      <c r="V29" s="660"/>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hidden="1" customHeight="1" x14ac:dyDescent="0.2">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hidden="1"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c r="AV31" s="200"/>
      <c r="AW31" s="392" t="s">
        <v>179</v>
      </c>
      <c r="AX31" s="393"/>
    </row>
    <row r="32" spans="1:50" ht="23.25" hidden="1" customHeight="1" x14ac:dyDescent="0.2">
      <c r="A32" s="397"/>
      <c r="B32" s="395"/>
      <c r="C32" s="395"/>
      <c r="D32" s="395"/>
      <c r="E32" s="395"/>
      <c r="F32" s="396"/>
      <c r="G32" s="563" t="s">
        <v>721</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721</v>
      </c>
      <c r="AC32" s="460"/>
      <c r="AD32" s="460"/>
      <c r="AE32" s="218" t="s">
        <v>721</v>
      </c>
      <c r="AF32" s="219"/>
      <c r="AG32" s="219"/>
      <c r="AH32" s="219"/>
      <c r="AI32" s="218" t="s">
        <v>721</v>
      </c>
      <c r="AJ32" s="219"/>
      <c r="AK32" s="219"/>
      <c r="AL32" s="219"/>
      <c r="AM32" s="218" t="s">
        <v>721</v>
      </c>
      <c r="AN32" s="219"/>
      <c r="AO32" s="219"/>
      <c r="AP32" s="219"/>
      <c r="AQ32" s="336" t="s">
        <v>721</v>
      </c>
      <c r="AR32" s="208"/>
      <c r="AS32" s="208"/>
      <c r="AT32" s="337"/>
      <c r="AU32" s="219" t="s">
        <v>721</v>
      </c>
      <c r="AV32" s="219"/>
      <c r="AW32" s="219"/>
      <c r="AX32" s="221"/>
    </row>
    <row r="33" spans="1:51" ht="23.25" hidden="1"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721</v>
      </c>
      <c r="AF33" s="219"/>
      <c r="AG33" s="219"/>
      <c r="AH33" s="219"/>
      <c r="AI33" s="218" t="s">
        <v>721</v>
      </c>
      <c r="AJ33" s="219"/>
      <c r="AK33" s="219"/>
      <c r="AL33" s="219"/>
      <c r="AM33" s="218" t="s">
        <v>721</v>
      </c>
      <c r="AN33" s="219"/>
      <c r="AO33" s="219"/>
      <c r="AP33" s="219"/>
      <c r="AQ33" s="336" t="s">
        <v>721</v>
      </c>
      <c r="AR33" s="208"/>
      <c r="AS33" s="208"/>
      <c r="AT33" s="337"/>
      <c r="AU33" s="219" t="s">
        <v>721</v>
      </c>
      <c r="AV33" s="219"/>
      <c r="AW33" s="219"/>
      <c r="AX33" s="221"/>
    </row>
    <row r="34" spans="1:51" ht="23.25" hidden="1"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721</v>
      </c>
      <c r="AN34" s="219"/>
      <c r="AO34" s="219"/>
      <c r="AP34" s="219"/>
      <c r="AQ34" s="336" t="s">
        <v>721</v>
      </c>
      <c r="AR34" s="208"/>
      <c r="AS34" s="208"/>
      <c r="AT34" s="337"/>
      <c r="AU34" s="219" t="s">
        <v>721</v>
      </c>
      <c r="AV34" s="219"/>
      <c r="AW34" s="219"/>
      <c r="AX34" s="221"/>
    </row>
    <row r="35" spans="1:51" ht="23.25" hidden="1" customHeight="1" x14ac:dyDescent="0.2">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2">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2">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8" customHeight="1" x14ac:dyDescent="0.2">
      <c r="A82" s="860"/>
      <c r="B82" s="526"/>
      <c r="C82" s="424"/>
      <c r="D82" s="424"/>
      <c r="E82" s="424"/>
      <c r="F82" s="425"/>
      <c r="G82" s="677" t="s">
        <v>724</v>
      </c>
      <c r="H82" s="677"/>
      <c r="I82" s="677"/>
      <c r="J82" s="677"/>
      <c r="K82" s="677"/>
      <c r="L82" s="677"/>
      <c r="M82" s="677"/>
      <c r="N82" s="677"/>
      <c r="O82" s="677"/>
      <c r="P82" s="677"/>
      <c r="Q82" s="677"/>
      <c r="R82" s="677"/>
      <c r="S82" s="677"/>
      <c r="T82" s="677"/>
      <c r="U82" s="677"/>
      <c r="V82" s="677"/>
      <c r="W82" s="677"/>
      <c r="X82" s="677"/>
      <c r="Y82" s="677"/>
      <c r="Z82" s="677"/>
      <c r="AA82" s="678"/>
      <c r="AB82" s="879" t="s">
        <v>756</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0"/>
      <c r="AY82">
        <f t="shared" ref="AY82:AY89" si="10">$AY$80</f>
        <v>1</v>
      </c>
    </row>
    <row r="83" spans="1:60" ht="28" customHeight="1" x14ac:dyDescent="0.2">
      <c r="A83" s="860"/>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c r="AY83">
        <f t="shared" si="10"/>
        <v>1</v>
      </c>
    </row>
    <row r="84" spans="1:60" ht="28" customHeight="1" x14ac:dyDescent="0.2">
      <c r="A84" s="860"/>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3"/>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4"/>
      <c r="AY84">
        <f t="shared" si="10"/>
        <v>1</v>
      </c>
    </row>
    <row r="85" spans="1:60" ht="18.75" customHeigh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v>4</v>
      </c>
      <c r="AV86" s="200"/>
      <c r="AW86" s="392" t="s">
        <v>179</v>
      </c>
      <c r="AX86" s="393"/>
      <c r="AY86">
        <f t="shared" si="10"/>
        <v>1</v>
      </c>
      <c r="AZ86" s="10"/>
      <c r="BA86" s="10"/>
      <c r="BB86" s="10"/>
      <c r="BC86" s="10"/>
      <c r="BD86" s="10"/>
      <c r="BE86" s="10"/>
      <c r="BF86" s="10"/>
      <c r="BG86" s="10"/>
      <c r="BH86" s="10"/>
    </row>
    <row r="87" spans="1:60" ht="33.65" customHeight="1" x14ac:dyDescent="0.2">
      <c r="A87" s="860"/>
      <c r="B87" s="424"/>
      <c r="C87" s="424"/>
      <c r="D87" s="424"/>
      <c r="E87" s="424"/>
      <c r="F87" s="425"/>
      <c r="G87" s="107" t="s">
        <v>757</v>
      </c>
      <c r="H87" s="108"/>
      <c r="I87" s="108"/>
      <c r="J87" s="108"/>
      <c r="K87" s="108"/>
      <c r="L87" s="108"/>
      <c r="M87" s="108"/>
      <c r="N87" s="108"/>
      <c r="O87" s="109"/>
      <c r="P87" s="108" t="s">
        <v>725</v>
      </c>
      <c r="Q87" s="513"/>
      <c r="R87" s="513"/>
      <c r="S87" s="513"/>
      <c r="T87" s="513"/>
      <c r="U87" s="513"/>
      <c r="V87" s="513"/>
      <c r="W87" s="513"/>
      <c r="X87" s="514"/>
      <c r="Y87" s="560" t="s">
        <v>62</v>
      </c>
      <c r="Z87" s="561"/>
      <c r="AA87" s="562"/>
      <c r="AB87" s="460" t="s">
        <v>721</v>
      </c>
      <c r="AC87" s="460"/>
      <c r="AD87" s="460"/>
      <c r="AE87" s="218" t="s">
        <v>721</v>
      </c>
      <c r="AF87" s="219"/>
      <c r="AG87" s="219"/>
      <c r="AH87" s="219"/>
      <c r="AI87" s="218" t="s">
        <v>721</v>
      </c>
      <c r="AJ87" s="219"/>
      <c r="AK87" s="219"/>
      <c r="AL87" s="219"/>
      <c r="AM87" s="218">
        <v>1</v>
      </c>
      <c r="AN87" s="219"/>
      <c r="AO87" s="219"/>
      <c r="AP87" s="219"/>
      <c r="AQ87" s="336" t="s">
        <v>721</v>
      </c>
      <c r="AR87" s="208"/>
      <c r="AS87" s="208"/>
      <c r="AT87" s="337"/>
      <c r="AU87" s="219" t="s">
        <v>721</v>
      </c>
      <c r="AV87" s="219"/>
      <c r="AW87" s="219"/>
      <c r="AX87" s="221"/>
      <c r="AY87">
        <f t="shared" si="10"/>
        <v>1</v>
      </c>
    </row>
    <row r="88" spans="1:60" ht="33.65" customHeigh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721</v>
      </c>
      <c r="AC88" s="522"/>
      <c r="AD88" s="522"/>
      <c r="AE88" s="218" t="s">
        <v>721</v>
      </c>
      <c r="AF88" s="219"/>
      <c r="AG88" s="219"/>
      <c r="AH88" s="219"/>
      <c r="AI88" s="218" t="s">
        <v>721</v>
      </c>
      <c r="AJ88" s="219"/>
      <c r="AK88" s="219"/>
      <c r="AL88" s="219"/>
      <c r="AM88" s="218">
        <v>1</v>
      </c>
      <c r="AN88" s="219"/>
      <c r="AO88" s="219"/>
      <c r="AP88" s="219"/>
      <c r="AQ88" s="336" t="s">
        <v>721</v>
      </c>
      <c r="AR88" s="208"/>
      <c r="AS88" s="208"/>
      <c r="AT88" s="337"/>
      <c r="AU88" s="219" t="s">
        <v>721</v>
      </c>
      <c r="AV88" s="219"/>
      <c r="AW88" s="219"/>
      <c r="AX88" s="221"/>
      <c r="AY88">
        <f t="shared" si="10"/>
        <v>1</v>
      </c>
      <c r="AZ88" s="10"/>
      <c r="BA88" s="10"/>
      <c r="BB88" s="10"/>
      <c r="BC88" s="10"/>
    </row>
    <row r="89" spans="1:60" ht="37" customHeight="1" thickBot="1" x14ac:dyDescent="0.2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721</v>
      </c>
      <c r="AF89" s="226"/>
      <c r="AG89" s="226"/>
      <c r="AH89" s="226"/>
      <c r="AI89" s="225" t="s">
        <v>721</v>
      </c>
      <c r="AJ89" s="226"/>
      <c r="AK89" s="226"/>
      <c r="AL89" s="226"/>
      <c r="AM89" s="225">
        <v>0</v>
      </c>
      <c r="AN89" s="226"/>
      <c r="AO89" s="226"/>
      <c r="AP89" s="226"/>
      <c r="AQ89" s="336" t="s">
        <v>721</v>
      </c>
      <c r="AR89" s="208"/>
      <c r="AS89" s="208"/>
      <c r="AT89" s="337"/>
      <c r="AU89" s="219" t="s">
        <v>721</v>
      </c>
      <c r="AV89" s="219"/>
      <c r="AW89" s="219"/>
      <c r="AX89" s="221"/>
      <c r="AY89">
        <f t="shared" si="10"/>
        <v>1</v>
      </c>
      <c r="AZ89" s="10"/>
      <c r="BA89" s="10"/>
      <c r="BB89" s="10"/>
      <c r="BC89" s="10"/>
      <c r="BD89" s="10"/>
      <c r="BE89" s="10"/>
      <c r="BF89" s="10"/>
      <c r="BG89" s="10"/>
      <c r="BH89" s="10"/>
    </row>
    <row r="90" spans="1:60" ht="18.75" hidden="1" customHeigh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hidden="1"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546</v>
      </c>
      <c r="AV100" s="318"/>
      <c r="AW100" s="318"/>
      <c r="AX100" s="320"/>
    </row>
    <row r="101" spans="1:60" ht="23.25" hidden="1" customHeight="1" x14ac:dyDescent="0.2">
      <c r="A101" s="418"/>
      <c r="B101" s="419"/>
      <c r="C101" s="419"/>
      <c r="D101" s="419"/>
      <c r="E101" s="419"/>
      <c r="F101" s="420"/>
      <c r="G101" s="108"/>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c r="AC101" s="460"/>
      <c r="AD101" s="460"/>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hidden="1"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c r="AC102" s="460"/>
      <c r="AD102" s="460"/>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546</v>
      </c>
      <c r="AV103" s="280"/>
      <c r="AW103" s="280"/>
      <c r="AX103" s="281"/>
      <c r="AY103">
        <f>COUNTA($G$104)</f>
        <v>0</v>
      </c>
    </row>
    <row r="104" spans="1:60" ht="23.25" hidden="1" customHeight="1" x14ac:dyDescent="0.2">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546</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546</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546</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hidden="1"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547</v>
      </c>
      <c r="AR115" s="590"/>
      <c r="AS115" s="590"/>
      <c r="AT115" s="590"/>
      <c r="AU115" s="590"/>
      <c r="AV115" s="590"/>
      <c r="AW115" s="590"/>
      <c r="AX115" s="591"/>
    </row>
    <row r="116" spans="1:51" ht="23.25" hidden="1" customHeight="1" x14ac:dyDescent="0.2">
      <c r="A116" s="435"/>
      <c r="B116" s="436"/>
      <c r="C116" s="436"/>
      <c r="D116" s="436"/>
      <c r="E116" s="436"/>
      <c r="F116" s="437"/>
      <c r="G116" s="387" t="s">
        <v>544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547</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547</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547</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547</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7" customHeight="1" x14ac:dyDescent="0.2">
      <c r="A130" s="189" t="s">
        <v>407</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4.5" customHeight="1" x14ac:dyDescent="0.2">
      <c r="A131" s="190"/>
      <c r="B131" s="187"/>
      <c r="C131" s="181"/>
      <c r="D131" s="187"/>
      <c r="E131" s="175" t="s">
        <v>264</v>
      </c>
      <c r="F131" s="176"/>
      <c r="G131" s="113" t="s">
        <v>721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704</v>
      </c>
      <c r="AN132" s="133"/>
      <c r="AO132" s="133"/>
      <c r="AP132" s="134"/>
      <c r="AQ132" s="154" t="s">
        <v>232</v>
      </c>
      <c r="AR132" s="155"/>
      <c r="AS132" s="155"/>
      <c r="AT132" s="156"/>
      <c r="AU132" s="197" t="s">
        <v>248</v>
      </c>
      <c r="AV132" s="197"/>
      <c r="AW132" s="197"/>
      <c r="AX132" s="198"/>
      <c r="AY132">
        <f>COUNTA($G$134)</f>
        <v>0</v>
      </c>
    </row>
    <row r="133" spans="1:51" ht="18.75" hidden="1"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2">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704</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704</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704</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704</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3.5"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3.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2">
      <c r="A154" s="190"/>
      <c r="B154" s="187"/>
      <c r="C154" s="181"/>
      <c r="D154" s="187"/>
      <c r="E154" s="181"/>
      <c r="F154" s="182"/>
      <c r="G154" s="107" t="s">
        <v>726</v>
      </c>
      <c r="H154" s="108"/>
      <c r="I154" s="108"/>
      <c r="J154" s="108"/>
      <c r="K154" s="108"/>
      <c r="L154" s="108"/>
      <c r="M154" s="108"/>
      <c r="N154" s="108"/>
      <c r="O154" s="108"/>
      <c r="P154" s="109"/>
      <c r="Q154" s="128" t="s">
        <v>727</v>
      </c>
      <c r="R154" s="108"/>
      <c r="S154" s="108"/>
      <c r="T154" s="108"/>
      <c r="U154" s="108"/>
      <c r="V154" s="108"/>
      <c r="W154" s="108"/>
      <c r="X154" s="108"/>
      <c r="Y154" s="108"/>
      <c r="Z154" s="108"/>
      <c r="AA154" s="290"/>
      <c r="AB154" s="144" t="s">
        <v>728</v>
      </c>
      <c r="AC154" s="145"/>
      <c r="AD154" s="145"/>
      <c r="AE154" s="150" t="s">
        <v>729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3.5"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6"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741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704</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704</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704</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704</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704</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704</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704</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704</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704</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704</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704</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704</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704</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704</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704</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704</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704</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704</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704</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704</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676</v>
      </c>
      <c r="D430" s="927"/>
      <c r="E430" s="175" t="s">
        <v>401</v>
      </c>
      <c r="F430" s="893"/>
      <c r="G430" s="894" t="s">
        <v>252</v>
      </c>
      <c r="H430" s="126"/>
      <c r="I430" s="126"/>
      <c r="J430" s="895" t="s">
        <v>720</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548</v>
      </c>
      <c r="AJ431" s="334"/>
      <c r="AK431" s="334"/>
      <c r="AL431" s="158"/>
      <c r="AM431" s="334" t="s">
        <v>549</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19.5" customHeight="1" x14ac:dyDescent="0.2">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337"/>
      <c r="AQ433" s="336" t="s">
        <v>721</v>
      </c>
      <c r="AR433" s="208"/>
      <c r="AS433" s="208"/>
      <c r="AT433" s="337"/>
      <c r="AU433" s="208" t="s">
        <v>721</v>
      </c>
      <c r="AV433" s="208"/>
      <c r="AW433" s="208"/>
      <c r="AX433" s="209"/>
      <c r="AY433">
        <f t="shared" ref="AY433:AY435" si="63">$AY$431</f>
        <v>1</v>
      </c>
    </row>
    <row r="434" spans="1:51" ht="18.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337"/>
      <c r="AQ434" s="336" t="s">
        <v>721</v>
      </c>
      <c r="AR434" s="208"/>
      <c r="AS434" s="208"/>
      <c r="AT434" s="337"/>
      <c r="AU434" s="208" t="s">
        <v>721</v>
      </c>
      <c r="AV434" s="208"/>
      <c r="AW434" s="208"/>
      <c r="AX434" s="209"/>
      <c r="AY434">
        <f t="shared" si="63"/>
        <v>1</v>
      </c>
    </row>
    <row r="435" spans="1:51" ht="19.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337"/>
      <c r="AQ435" s="336" t="s">
        <v>721</v>
      </c>
      <c r="AR435" s="208"/>
      <c r="AS435" s="208"/>
      <c r="AT435" s="337"/>
      <c r="AU435" s="208" t="s">
        <v>721</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548</v>
      </c>
      <c r="AJ436" s="334"/>
      <c r="AK436" s="334"/>
      <c r="AL436" s="158"/>
      <c r="AM436" s="334" t="s">
        <v>549</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548</v>
      </c>
      <c r="AJ441" s="334"/>
      <c r="AK441" s="334"/>
      <c r="AL441" s="158"/>
      <c r="AM441" s="334" t="s">
        <v>549</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548</v>
      </c>
      <c r="AJ446" s="334"/>
      <c r="AK446" s="334"/>
      <c r="AL446" s="158"/>
      <c r="AM446" s="334" t="s">
        <v>549</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548</v>
      </c>
      <c r="AJ451" s="334"/>
      <c r="AK451" s="334"/>
      <c r="AL451" s="158"/>
      <c r="AM451" s="334" t="s">
        <v>549</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548</v>
      </c>
      <c r="AJ456" s="334"/>
      <c r="AK456" s="334"/>
      <c r="AL456" s="158"/>
      <c r="AM456" s="334" t="s">
        <v>549</v>
      </c>
      <c r="AN456" s="334"/>
      <c r="AO456" s="334"/>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17.5" customHeight="1" x14ac:dyDescent="0.2">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337"/>
      <c r="AQ458" s="336" t="s">
        <v>721</v>
      </c>
      <c r="AR458" s="208"/>
      <c r="AS458" s="208"/>
      <c r="AT458" s="337"/>
      <c r="AU458" s="208" t="s">
        <v>721</v>
      </c>
      <c r="AV458" s="208"/>
      <c r="AW458" s="208"/>
      <c r="AX458" s="209"/>
      <c r="AY458">
        <f t="shared" ref="AY458:AY460" si="68">$AY$456</f>
        <v>1</v>
      </c>
    </row>
    <row r="459" spans="1:51" ht="21.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337"/>
      <c r="AQ459" s="336" t="s">
        <v>721</v>
      </c>
      <c r="AR459" s="208"/>
      <c r="AS459" s="208"/>
      <c r="AT459" s="337"/>
      <c r="AU459" s="208" t="s">
        <v>721</v>
      </c>
      <c r="AV459" s="208"/>
      <c r="AW459" s="208"/>
      <c r="AX459" s="209"/>
      <c r="AY459">
        <f t="shared" si="68"/>
        <v>1</v>
      </c>
    </row>
    <row r="460" spans="1:51" ht="22.5"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337"/>
      <c r="AQ460" s="336" t="s">
        <v>721</v>
      </c>
      <c r="AR460" s="208"/>
      <c r="AS460" s="208"/>
      <c r="AT460" s="337"/>
      <c r="AU460" s="208" t="s">
        <v>721</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548</v>
      </c>
      <c r="AJ461" s="334"/>
      <c r="AK461" s="334"/>
      <c r="AL461" s="158"/>
      <c r="AM461" s="334" t="s">
        <v>549</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548</v>
      </c>
      <c r="AJ466" s="334"/>
      <c r="AK466" s="334"/>
      <c r="AL466" s="158"/>
      <c r="AM466" s="334" t="s">
        <v>549</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548</v>
      </c>
      <c r="AJ471" s="334"/>
      <c r="AK471" s="334"/>
      <c r="AL471" s="158"/>
      <c r="AM471" s="334" t="s">
        <v>549</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548</v>
      </c>
      <c r="AJ476" s="334"/>
      <c r="AK476" s="334"/>
      <c r="AL476" s="158"/>
      <c r="AM476" s="334" t="s">
        <v>549</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customHeight="1" x14ac:dyDescent="0.2">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1" customHeight="1" x14ac:dyDescent="0.2">
      <c r="A482" s="190"/>
      <c r="B482" s="187"/>
      <c r="C482" s="181"/>
      <c r="D482" s="187"/>
      <c r="E482" s="128" t="s">
        <v>721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5.5" customHeight="1" thickBot="1" x14ac:dyDescent="0.2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548</v>
      </c>
      <c r="AJ485" s="334"/>
      <c r="AK485" s="334"/>
      <c r="AL485" s="158"/>
      <c r="AM485" s="334" t="s">
        <v>549</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548</v>
      </c>
      <c r="AJ490" s="334"/>
      <c r="AK490" s="334"/>
      <c r="AL490" s="158"/>
      <c r="AM490" s="334" t="s">
        <v>549</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548</v>
      </c>
      <c r="AJ495" s="334"/>
      <c r="AK495" s="334"/>
      <c r="AL495" s="158"/>
      <c r="AM495" s="334" t="s">
        <v>549</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548</v>
      </c>
      <c r="AJ500" s="334"/>
      <c r="AK500" s="334"/>
      <c r="AL500" s="158"/>
      <c r="AM500" s="334" t="s">
        <v>549</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548</v>
      </c>
      <c r="AJ505" s="334"/>
      <c r="AK505" s="334"/>
      <c r="AL505" s="158"/>
      <c r="AM505" s="334" t="s">
        <v>549</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548</v>
      </c>
      <c r="AJ510" s="334"/>
      <c r="AK510" s="334"/>
      <c r="AL510" s="158"/>
      <c r="AM510" s="334" t="s">
        <v>549</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548</v>
      </c>
      <c r="AJ515" s="334"/>
      <c r="AK515" s="334"/>
      <c r="AL515" s="158"/>
      <c r="AM515" s="334" t="s">
        <v>549</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548</v>
      </c>
      <c r="AJ520" s="334"/>
      <c r="AK520" s="334"/>
      <c r="AL520" s="158"/>
      <c r="AM520" s="334" t="s">
        <v>549</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548</v>
      </c>
      <c r="AJ525" s="334"/>
      <c r="AK525" s="334"/>
      <c r="AL525" s="158"/>
      <c r="AM525" s="334" t="s">
        <v>549</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548</v>
      </c>
      <c r="AJ530" s="334"/>
      <c r="AK530" s="334"/>
      <c r="AL530" s="158"/>
      <c r="AM530" s="334" t="s">
        <v>549</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x14ac:dyDescent="0.2">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548</v>
      </c>
      <c r="AJ539" s="334"/>
      <c r="AK539" s="334"/>
      <c r="AL539" s="158"/>
      <c r="AM539" s="334" t="s">
        <v>549</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548</v>
      </c>
      <c r="AJ544" s="334"/>
      <c r="AK544" s="334"/>
      <c r="AL544" s="158"/>
      <c r="AM544" s="334" t="s">
        <v>549</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548</v>
      </c>
      <c r="AJ549" s="334"/>
      <c r="AK549" s="334"/>
      <c r="AL549" s="158"/>
      <c r="AM549" s="334" t="s">
        <v>549</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548</v>
      </c>
      <c r="AJ554" s="334"/>
      <c r="AK554" s="334"/>
      <c r="AL554" s="158"/>
      <c r="AM554" s="334" t="s">
        <v>549</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548</v>
      </c>
      <c r="AJ559" s="334"/>
      <c r="AK559" s="334"/>
      <c r="AL559" s="158"/>
      <c r="AM559" s="334" t="s">
        <v>549</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548</v>
      </c>
      <c r="AJ564" s="334"/>
      <c r="AK564" s="334"/>
      <c r="AL564" s="158"/>
      <c r="AM564" s="334" t="s">
        <v>549</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548</v>
      </c>
      <c r="AJ569" s="334"/>
      <c r="AK569" s="334"/>
      <c r="AL569" s="158"/>
      <c r="AM569" s="334" t="s">
        <v>549</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548</v>
      </c>
      <c r="AJ574" s="334"/>
      <c r="AK574" s="334"/>
      <c r="AL574" s="158"/>
      <c r="AM574" s="334" t="s">
        <v>549</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548</v>
      </c>
      <c r="AJ579" s="334"/>
      <c r="AK579" s="334"/>
      <c r="AL579" s="158"/>
      <c r="AM579" s="334" t="s">
        <v>549</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548</v>
      </c>
      <c r="AJ584" s="334"/>
      <c r="AK584" s="334"/>
      <c r="AL584" s="158"/>
      <c r="AM584" s="334" t="s">
        <v>549</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x14ac:dyDescent="0.2">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548</v>
      </c>
      <c r="AJ593" s="334"/>
      <c r="AK593" s="334"/>
      <c r="AL593" s="158"/>
      <c r="AM593" s="334" t="s">
        <v>549</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548</v>
      </c>
      <c r="AJ598" s="334"/>
      <c r="AK598" s="334"/>
      <c r="AL598" s="158"/>
      <c r="AM598" s="334" t="s">
        <v>549</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548</v>
      </c>
      <c r="AJ603" s="334"/>
      <c r="AK603" s="334"/>
      <c r="AL603" s="158"/>
      <c r="AM603" s="334" t="s">
        <v>549</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548</v>
      </c>
      <c r="AJ608" s="334"/>
      <c r="AK608" s="334"/>
      <c r="AL608" s="158"/>
      <c r="AM608" s="334" t="s">
        <v>549</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548</v>
      </c>
      <c r="AJ613" s="334"/>
      <c r="AK613" s="334"/>
      <c r="AL613" s="158"/>
      <c r="AM613" s="334" t="s">
        <v>549</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548</v>
      </c>
      <c r="AJ618" s="334"/>
      <c r="AK618" s="334"/>
      <c r="AL618" s="158"/>
      <c r="AM618" s="334" t="s">
        <v>549</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548</v>
      </c>
      <c r="AJ623" s="334"/>
      <c r="AK623" s="334"/>
      <c r="AL623" s="158"/>
      <c r="AM623" s="334" t="s">
        <v>549</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548</v>
      </c>
      <c r="AJ628" s="334"/>
      <c r="AK628" s="334"/>
      <c r="AL628" s="158"/>
      <c r="AM628" s="334" t="s">
        <v>549</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548</v>
      </c>
      <c r="AJ633" s="334"/>
      <c r="AK633" s="334"/>
      <c r="AL633" s="158"/>
      <c r="AM633" s="334" t="s">
        <v>549</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548</v>
      </c>
      <c r="AJ638" s="334"/>
      <c r="AK638" s="334"/>
      <c r="AL638" s="158"/>
      <c r="AM638" s="334" t="s">
        <v>549</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x14ac:dyDescent="0.2">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548</v>
      </c>
      <c r="AJ647" s="334"/>
      <c r="AK647" s="334"/>
      <c r="AL647" s="158"/>
      <c r="AM647" s="334" t="s">
        <v>549</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548</v>
      </c>
      <c r="AJ652" s="334"/>
      <c r="AK652" s="334"/>
      <c r="AL652" s="158"/>
      <c r="AM652" s="334" t="s">
        <v>549</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548</v>
      </c>
      <c r="AJ657" s="334"/>
      <c r="AK657" s="334"/>
      <c r="AL657" s="158"/>
      <c r="AM657" s="334" t="s">
        <v>549</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548</v>
      </c>
      <c r="AJ662" s="334"/>
      <c r="AK662" s="334"/>
      <c r="AL662" s="158"/>
      <c r="AM662" s="334" t="s">
        <v>549</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548</v>
      </c>
      <c r="AJ667" s="334"/>
      <c r="AK667" s="334"/>
      <c r="AL667" s="158"/>
      <c r="AM667" s="334" t="s">
        <v>549</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548</v>
      </c>
      <c r="AJ672" s="334"/>
      <c r="AK672" s="334"/>
      <c r="AL672" s="158"/>
      <c r="AM672" s="334" t="s">
        <v>549</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548</v>
      </c>
      <c r="AJ677" s="334"/>
      <c r="AK677" s="334"/>
      <c r="AL677" s="158"/>
      <c r="AM677" s="334" t="s">
        <v>549</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548</v>
      </c>
      <c r="AJ682" s="334"/>
      <c r="AK682" s="334"/>
      <c r="AL682" s="158"/>
      <c r="AM682" s="334" t="s">
        <v>549</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548</v>
      </c>
      <c r="AJ687" s="334"/>
      <c r="AK687" s="334"/>
      <c r="AL687" s="158"/>
      <c r="AM687" s="334" t="s">
        <v>549</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548</v>
      </c>
      <c r="AJ692" s="334"/>
      <c r="AK692" s="334"/>
      <c r="AL692" s="158"/>
      <c r="AM692" s="334" t="s">
        <v>549</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hidden="1" customHeight="1" x14ac:dyDescent="0.2">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01.15" customHeight="1" x14ac:dyDescent="0.2">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730</v>
      </c>
      <c r="AE702" s="342"/>
      <c r="AF702" s="342"/>
      <c r="AG702" s="379" t="s">
        <v>754</v>
      </c>
      <c r="AH702" s="380"/>
      <c r="AI702" s="380"/>
      <c r="AJ702" s="380"/>
      <c r="AK702" s="380"/>
      <c r="AL702" s="380"/>
      <c r="AM702" s="380"/>
      <c r="AN702" s="380"/>
      <c r="AO702" s="380"/>
      <c r="AP702" s="380"/>
      <c r="AQ702" s="380"/>
      <c r="AR702" s="380"/>
      <c r="AS702" s="380"/>
      <c r="AT702" s="380"/>
      <c r="AU702" s="380"/>
      <c r="AV702" s="380"/>
      <c r="AW702" s="380"/>
      <c r="AX702" s="381"/>
    </row>
    <row r="703" spans="1:51" ht="49" customHeight="1" x14ac:dyDescent="0.2">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730</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50.15" customHeight="1" x14ac:dyDescent="0.2">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730</v>
      </c>
      <c r="AE704" s="781"/>
      <c r="AF704" s="781"/>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5" t="s">
        <v>730</v>
      </c>
      <c r="AE705" s="716"/>
      <c r="AF705" s="716"/>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3"/>
      <c r="B706" s="644"/>
      <c r="C706" s="792"/>
      <c r="D706" s="793"/>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745</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3"/>
      <c r="B707" s="644"/>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745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4" customHeight="1" x14ac:dyDescent="0.2">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730</v>
      </c>
      <c r="AE708" s="603"/>
      <c r="AF708" s="603"/>
      <c r="AG708" s="607" t="s">
        <v>732</v>
      </c>
      <c r="AH708" s="608"/>
      <c r="AI708" s="608"/>
      <c r="AJ708" s="608"/>
      <c r="AK708" s="608"/>
      <c r="AL708" s="608"/>
      <c r="AM708" s="608"/>
      <c r="AN708" s="608"/>
      <c r="AO708" s="608"/>
      <c r="AP708" s="608"/>
      <c r="AQ708" s="608"/>
      <c r="AR708" s="608"/>
      <c r="AS708" s="608"/>
      <c r="AT708" s="608"/>
      <c r="AU708" s="608"/>
      <c r="AV708" s="608"/>
      <c r="AW708" s="608"/>
      <c r="AX708" s="609"/>
    </row>
    <row r="709" spans="1:50" ht="36" customHeight="1" x14ac:dyDescent="0.2">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730</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731</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41.5" customHeight="1" x14ac:dyDescent="0.2">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730</v>
      </c>
      <c r="AE711" s="323"/>
      <c r="AF711" s="323"/>
      <c r="AG711" s="104" t="s">
        <v>733</v>
      </c>
      <c r="AH711" s="105"/>
      <c r="AI711" s="105"/>
      <c r="AJ711" s="105"/>
      <c r="AK711" s="105"/>
      <c r="AL711" s="105"/>
      <c r="AM711" s="105"/>
      <c r="AN711" s="105"/>
      <c r="AO711" s="105"/>
      <c r="AP711" s="105"/>
      <c r="AQ711" s="105"/>
      <c r="AR711" s="105"/>
      <c r="AS711" s="105"/>
      <c r="AT711" s="105"/>
      <c r="AU711" s="105"/>
      <c r="AV711" s="105"/>
      <c r="AW711" s="105"/>
      <c r="AX711" s="106"/>
    </row>
    <row r="712" spans="1:50" ht="34" customHeight="1" x14ac:dyDescent="0.2">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0" t="s">
        <v>746</v>
      </c>
      <c r="AE712" s="781"/>
      <c r="AF712" s="781"/>
      <c r="AG712" s="805" t="s">
        <v>750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2">
      <c r="A713" s="643"/>
      <c r="B713" s="645"/>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731</v>
      </c>
      <c r="AE713" s="323"/>
      <c r="AF713" s="664"/>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731</v>
      </c>
      <c r="AE714" s="803"/>
      <c r="AF714" s="804"/>
      <c r="AG714" s="737" t="s">
        <v>721</v>
      </c>
      <c r="AH714" s="738"/>
      <c r="AI714" s="738"/>
      <c r="AJ714" s="738"/>
      <c r="AK714" s="738"/>
      <c r="AL714" s="738"/>
      <c r="AM714" s="738"/>
      <c r="AN714" s="738"/>
      <c r="AO714" s="738"/>
      <c r="AP714" s="738"/>
      <c r="AQ714" s="738"/>
      <c r="AR714" s="738"/>
      <c r="AS714" s="738"/>
      <c r="AT714" s="738"/>
      <c r="AU714" s="738"/>
      <c r="AV714" s="738"/>
      <c r="AW714" s="738"/>
      <c r="AX714" s="739"/>
    </row>
    <row r="715" spans="1:50" ht="36.65" customHeight="1" x14ac:dyDescent="0.2">
      <c r="A715" s="641"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730</v>
      </c>
      <c r="AE715" s="603"/>
      <c r="AF715" s="657"/>
      <c r="AG715" s="607" t="s">
        <v>759</v>
      </c>
      <c r="AH715" s="608"/>
      <c r="AI715" s="608"/>
      <c r="AJ715" s="608"/>
      <c r="AK715" s="608"/>
      <c r="AL715" s="608"/>
      <c r="AM715" s="608"/>
      <c r="AN715" s="608"/>
      <c r="AO715" s="608"/>
      <c r="AP715" s="608"/>
      <c r="AQ715" s="608"/>
      <c r="AR715" s="608"/>
      <c r="AS715" s="608"/>
      <c r="AT715" s="608"/>
      <c r="AU715" s="608"/>
      <c r="AV715" s="608"/>
      <c r="AW715" s="608"/>
      <c r="AX715" s="609"/>
    </row>
    <row r="716" spans="1:50" ht="35.25" customHeight="1" x14ac:dyDescent="0.2">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730</v>
      </c>
      <c r="AE716" s="628"/>
      <c r="AF716" s="628"/>
      <c r="AG716" s="607" t="s">
        <v>751</v>
      </c>
      <c r="AH716" s="608"/>
      <c r="AI716" s="608"/>
      <c r="AJ716" s="608"/>
      <c r="AK716" s="608"/>
      <c r="AL716" s="608"/>
      <c r="AM716" s="608"/>
      <c r="AN716" s="608"/>
      <c r="AO716" s="608"/>
      <c r="AP716" s="608"/>
      <c r="AQ716" s="608"/>
      <c r="AR716" s="608"/>
      <c r="AS716" s="608"/>
      <c r="AT716" s="608"/>
      <c r="AU716" s="608"/>
      <c r="AV716" s="608"/>
      <c r="AW716" s="608"/>
      <c r="AX716" s="609"/>
    </row>
    <row r="717" spans="1:50" ht="29.5" customHeight="1" x14ac:dyDescent="0.2">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730</v>
      </c>
      <c r="AE717" s="323"/>
      <c r="AF717" s="323"/>
      <c r="AG717" s="607" t="s">
        <v>760</v>
      </c>
      <c r="AH717" s="608"/>
      <c r="AI717" s="608"/>
      <c r="AJ717" s="608"/>
      <c r="AK717" s="608"/>
      <c r="AL717" s="608"/>
      <c r="AM717" s="608"/>
      <c r="AN717" s="608"/>
      <c r="AO717" s="608"/>
      <c r="AP717" s="608"/>
      <c r="AQ717" s="608"/>
      <c r="AR717" s="608"/>
      <c r="AS717" s="608"/>
      <c r="AT717" s="608"/>
      <c r="AU717" s="608"/>
      <c r="AV717" s="608"/>
      <c r="AW717" s="608"/>
      <c r="AX717" s="609"/>
    </row>
    <row r="718" spans="1:50" ht="34" customHeight="1" x14ac:dyDescent="0.2">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730</v>
      </c>
      <c r="AE718" s="323"/>
      <c r="AF718" s="323"/>
      <c r="AG718" s="607" t="s">
        <v>755</v>
      </c>
      <c r="AH718" s="608"/>
      <c r="AI718" s="608"/>
      <c r="AJ718" s="608"/>
      <c r="AK718" s="608"/>
      <c r="AL718" s="608"/>
      <c r="AM718" s="608"/>
      <c r="AN718" s="608"/>
      <c r="AO718" s="608"/>
      <c r="AP718" s="608"/>
      <c r="AQ718" s="608"/>
      <c r="AR718" s="608"/>
      <c r="AS718" s="608"/>
      <c r="AT718" s="608"/>
      <c r="AU718" s="608"/>
      <c r="AV718" s="608"/>
      <c r="AW718" s="608"/>
      <c r="AX718" s="609"/>
    </row>
    <row r="719" spans="1:50" ht="41.25" customHeight="1" x14ac:dyDescent="0.2">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t="s">
        <v>731</v>
      </c>
      <c r="AE719" s="603"/>
      <c r="AF719" s="603"/>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6"/>
      <c r="B721" s="777"/>
      <c r="C721" s="293"/>
      <c r="D721" s="294"/>
      <c r="E721" s="294"/>
      <c r="F721" s="295"/>
      <c r="G721" s="284"/>
      <c r="H721" s="285"/>
      <c r="I721" s="77" t="str">
        <f>IF(OR(G721="　", G721=""), "", "-")</f>
        <v/>
      </c>
      <c r="J721" s="288" t="s">
        <v>767</v>
      </c>
      <c r="K721" s="288"/>
      <c r="L721" s="77" t="str">
        <f>IF(M721="","","-")</f>
        <v/>
      </c>
      <c r="M721" s="78"/>
      <c r="N721" s="301" t="s">
        <v>767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4.5" customHeight="1" x14ac:dyDescent="0.2">
      <c r="A726" s="641" t="s">
        <v>48</v>
      </c>
      <c r="B726" s="797"/>
      <c r="C726" s="810" t="s">
        <v>53</v>
      </c>
      <c r="D726" s="832"/>
      <c r="E726" s="832"/>
      <c r="F726" s="833"/>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4.15" customHeight="1" thickBot="1" x14ac:dyDescent="0.25">
      <c r="A727" s="798"/>
      <c r="B727" s="799"/>
      <c r="C727" s="746" t="s">
        <v>57</v>
      </c>
      <c r="D727" s="747"/>
      <c r="E727" s="747"/>
      <c r="F727" s="748"/>
      <c r="G727" s="574" t="s">
        <v>752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59.5" customHeight="1" thickBot="1" x14ac:dyDescent="0.25">
      <c r="A729" s="635" t="s">
        <v>764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2">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3" customHeight="1" thickBot="1" x14ac:dyDescent="0.25">
      <c r="A731" s="674" t="s">
        <v>762</v>
      </c>
      <c r="B731" s="675"/>
      <c r="C731" s="675"/>
      <c r="D731" s="675"/>
      <c r="E731" s="676"/>
      <c r="F731" s="730" t="s">
        <v>763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2">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88.5" customHeight="1" thickBot="1" x14ac:dyDescent="0.25">
      <c r="A733" s="674" t="s">
        <v>384</v>
      </c>
      <c r="B733" s="675"/>
      <c r="C733" s="675"/>
      <c r="D733" s="675"/>
      <c r="E733" s="676"/>
      <c r="F733" s="638" t="s">
        <v>765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0.5" customHeight="1" thickBot="1" x14ac:dyDescent="0.25">
      <c r="A735" s="788" t="s">
        <v>766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2">
      <c r="A737" s="986" t="s">
        <v>677</v>
      </c>
      <c r="B737" s="211"/>
      <c r="C737" s="211"/>
      <c r="D737" s="212"/>
      <c r="E737" s="950" t="s">
        <v>721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2">
      <c r="A738" s="361" t="s">
        <v>399</v>
      </c>
      <c r="B738" s="361"/>
      <c r="C738" s="361"/>
      <c r="D738" s="361"/>
      <c r="E738" s="950" t="s">
        <v>721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2">
      <c r="A739" s="361" t="s">
        <v>398</v>
      </c>
      <c r="B739" s="361"/>
      <c r="C739" s="361"/>
      <c r="D739" s="361"/>
      <c r="E739" s="950" t="s">
        <v>721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2">
      <c r="A740" s="361" t="s">
        <v>397</v>
      </c>
      <c r="B740" s="361"/>
      <c r="C740" s="361"/>
      <c r="D740" s="361"/>
      <c r="E740" s="950" t="s">
        <v>721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2">
      <c r="A741" s="361" t="s">
        <v>396</v>
      </c>
      <c r="B741" s="361"/>
      <c r="C741" s="361"/>
      <c r="D741" s="361"/>
      <c r="E741" s="950" t="s">
        <v>721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2">
      <c r="A742" s="361" t="s">
        <v>395</v>
      </c>
      <c r="B742" s="361"/>
      <c r="C742" s="361"/>
      <c r="D742" s="361"/>
      <c r="E742" s="950" t="s">
        <v>721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2">
      <c r="A743" s="361" t="s">
        <v>394</v>
      </c>
      <c r="B743" s="361"/>
      <c r="C743" s="361"/>
      <c r="D743" s="361"/>
      <c r="E743" s="950" t="s">
        <v>721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2">
      <c r="A744" s="361" t="s">
        <v>393</v>
      </c>
      <c r="B744" s="361"/>
      <c r="C744" s="361"/>
      <c r="D744" s="361"/>
      <c r="E744" s="950" t="s">
        <v>721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2">
      <c r="A745" s="361" t="s">
        <v>392</v>
      </c>
      <c r="B745" s="361"/>
      <c r="C745" s="361"/>
      <c r="D745" s="361"/>
      <c r="E745" s="987" t="s">
        <v>721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2">
      <c r="A746" s="361" t="s">
        <v>550</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2">
      <c r="A747" s="361" t="s">
        <v>511</v>
      </c>
      <c r="B747" s="361"/>
      <c r="C747" s="361"/>
      <c r="D747" s="361"/>
      <c r="E747" s="956" t="s">
        <v>716</v>
      </c>
      <c r="F747" s="954"/>
      <c r="G747" s="954"/>
      <c r="H747" s="100" t="str">
        <f>IF(E747="","","-")</f>
        <v>-</v>
      </c>
      <c r="I747" s="954" t="s">
        <v>415</v>
      </c>
      <c r="J747" s="954"/>
      <c r="K747" s="100" t="str">
        <f>IF(I747="","","-")</f>
        <v>-</v>
      </c>
      <c r="L747" s="955">
        <v>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18.5" customHeight="1" x14ac:dyDescent="0.2">
      <c r="A748" s="615" t="s">
        <v>386</v>
      </c>
      <c r="B748" s="616"/>
      <c r="C748" s="616"/>
      <c r="D748" s="616"/>
      <c r="E748" s="616"/>
      <c r="F748" s="617"/>
      <c r="G748" s="83" t="s">
        <v>713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hidden="1" customHeight="1" x14ac:dyDescent="0.2">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hidden="1" customHeight="1" x14ac:dyDescent="0.2">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hidden="1" customHeight="1" x14ac:dyDescent="0.2">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hidden="1" customHeight="1" x14ac:dyDescent="0.2">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x14ac:dyDescent="0.2">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x14ac:dyDescent="0.2">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49999999999999" hidden="1" customHeight="1" x14ac:dyDescent="0.2">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0.5" customHeight="1" thickBot="1" x14ac:dyDescent="0.25">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9" t="s">
        <v>388</v>
      </c>
      <c r="B787" s="630"/>
      <c r="C787" s="630"/>
      <c r="D787" s="630"/>
      <c r="E787" s="630"/>
      <c r="F787" s="631"/>
      <c r="G787" s="593" t="s">
        <v>753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2">
      <c r="A788" s="632"/>
      <c r="B788" s="633"/>
      <c r="C788" s="633"/>
      <c r="D788" s="633"/>
      <c r="E788" s="633"/>
      <c r="F788" s="634"/>
      <c r="G788" s="810"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32.5" customHeight="1" x14ac:dyDescent="0.2">
      <c r="A789" s="632"/>
      <c r="B789" s="633"/>
      <c r="C789" s="633"/>
      <c r="D789" s="633"/>
      <c r="E789" s="633"/>
      <c r="F789" s="634"/>
      <c r="G789" s="671" t="s">
        <v>723</v>
      </c>
      <c r="H789" s="672"/>
      <c r="I789" s="672"/>
      <c r="J789" s="672"/>
      <c r="K789" s="673"/>
      <c r="L789" s="665" t="s">
        <v>734</v>
      </c>
      <c r="M789" s="666"/>
      <c r="N789" s="666"/>
      <c r="O789" s="666"/>
      <c r="P789" s="666"/>
      <c r="Q789" s="666"/>
      <c r="R789" s="666"/>
      <c r="S789" s="666"/>
      <c r="T789" s="666"/>
      <c r="U789" s="666"/>
      <c r="V789" s="666"/>
      <c r="W789" s="666"/>
      <c r="X789" s="667"/>
      <c r="Y789" s="382">
        <v>2.4</v>
      </c>
      <c r="Z789" s="383"/>
      <c r="AA789" s="383"/>
      <c r="AB789" s="800"/>
      <c r="AC789" s="671" t="s">
        <v>767</v>
      </c>
      <c r="AD789" s="672"/>
      <c r="AE789" s="672"/>
      <c r="AF789" s="672"/>
      <c r="AG789" s="673"/>
      <c r="AH789" s="665" t="s">
        <v>767</v>
      </c>
      <c r="AI789" s="666"/>
      <c r="AJ789" s="666"/>
      <c r="AK789" s="666"/>
      <c r="AL789" s="666"/>
      <c r="AM789" s="666"/>
      <c r="AN789" s="666"/>
      <c r="AO789" s="666"/>
      <c r="AP789" s="666"/>
      <c r="AQ789" s="666"/>
      <c r="AR789" s="666"/>
      <c r="AS789" s="666"/>
      <c r="AT789" s="667"/>
      <c r="AU789" s="382" t="s">
        <v>767</v>
      </c>
      <c r="AV789" s="383"/>
      <c r="AW789" s="383"/>
      <c r="AX789" s="384"/>
    </row>
    <row r="790" spans="1:51" ht="24.75" customHeight="1" x14ac:dyDescent="0.2">
      <c r="A790" s="632"/>
      <c r="B790" s="633"/>
      <c r="C790" s="633"/>
      <c r="D790" s="633"/>
      <c r="E790" s="633"/>
      <c r="F790" s="634"/>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3"/>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2">
      <c r="A791" s="632"/>
      <c r="B791" s="633"/>
      <c r="C791" s="633"/>
      <c r="D791" s="633"/>
      <c r="E791" s="633"/>
      <c r="F791" s="634"/>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3"/>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2">
      <c r="A792" s="632"/>
      <c r="B792" s="633"/>
      <c r="C792" s="633"/>
      <c r="D792" s="633"/>
      <c r="E792" s="633"/>
      <c r="F792" s="634"/>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3"/>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32"/>
      <c r="B793" s="633"/>
      <c r="C793" s="633"/>
      <c r="D793" s="633"/>
      <c r="E793" s="633"/>
      <c r="F793" s="634"/>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3"/>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32"/>
      <c r="B794" s="633"/>
      <c r="C794" s="633"/>
      <c r="D794" s="633"/>
      <c r="E794" s="633"/>
      <c r="F794" s="634"/>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3"/>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32"/>
      <c r="B795" s="633"/>
      <c r="C795" s="633"/>
      <c r="D795" s="633"/>
      <c r="E795" s="633"/>
      <c r="F795" s="634"/>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3"/>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32"/>
      <c r="B796" s="633"/>
      <c r="C796" s="633"/>
      <c r="D796" s="633"/>
      <c r="E796" s="633"/>
      <c r="F796" s="634"/>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3"/>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3"/>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3"/>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2">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2.4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2">
      <c r="A800" s="632"/>
      <c r="B800" s="633"/>
      <c r="C800" s="633"/>
      <c r="D800" s="633"/>
      <c r="E800" s="633"/>
      <c r="F800" s="634"/>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2">
      <c r="A801" s="632"/>
      <c r="B801" s="633"/>
      <c r="C801" s="633"/>
      <c r="D801" s="633"/>
      <c r="E801" s="633"/>
      <c r="F801" s="634"/>
      <c r="G801" s="810"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2">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0"/>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2">
      <c r="A803" s="632"/>
      <c r="B803" s="633"/>
      <c r="C803" s="633"/>
      <c r="D803" s="633"/>
      <c r="E803" s="633"/>
      <c r="F803" s="634"/>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3"/>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32"/>
      <c r="B804" s="633"/>
      <c r="C804" s="633"/>
      <c r="D804" s="633"/>
      <c r="E804" s="633"/>
      <c r="F804" s="634"/>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3"/>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32"/>
      <c r="B805" s="633"/>
      <c r="C805" s="633"/>
      <c r="D805" s="633"/>
      <c r="E805" s="633"/>
      <c r="F805" s="634"/>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3"/>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32"/>
      <c r="B806" s="633"/>
      <c r="C806" s="633"/>
      <c r="D806" s="633"/>
      <c r="E806" s="633"/>
      <c r="F806" s="634"/>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3"/>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32"/>
      <c r="B807" s="633"/>
      <c r="C807" s="633"/>
      <c r="D807" s="633"/>
      <c r="E807" s="633"/>
      <c r="F807" s="634"/>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3"/>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32"/>
      <c r="B808" s="633"/>
      <c r="C808" s="633"/>
      <c r="D808" s="633"/>
      <c r="E808" s="633"/>
      <c r="F808" s="634"/>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3"/>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3"/>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3"/>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3"/>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32"/>
      <c r="B813" s="633"/>
      <c r="C813" s="633"/>
      <c r="D813" s="633"/>
      <c r="E813" s="633"/>
      <c r="F813" s="634"/>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32"/>
      <c r="B814" s="633"/>
      <c r="C814" s="633"/>
      <c r="D814" s="633"/>
      <c r="E814" s="633"/>
      <c r="F814" s="634"/>
      <c r="G814" s="810"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2">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0"/>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2">
      <c r="A816" s="632"/>
      <c r="B816" s="633"/>
      <c r="C816" s="633"/>
      <c r="D816" s="633"/>
      <c r="E816" s="633"/>
      <c r="F816" s="634"/>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3"/>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32"/>
      <c r="B817" s="633"/>
      <c r="C817" s="633"/>
      <c r="D817" s="633"/>
      <c r="E817" s="633"/>
      <c r="F817" s="634"/>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3"/>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32"/>
      <c r="B818" s="633"/>
      <c r="C818" s="633"/>
      <c r="D818" s="633"/>
      <c r="E818" s="633"/>
      <c r="F818" s="634"/>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3"/>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32"/>
      <c r="B819" s="633"/>
      <c r="C819" s="633"/>
      <c r="D819" s="633"/>
      <c r="E819" s="633"/>
      <c r="F819" s="634"/>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3"/>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32"/>
      <c r="B820" s="633"/>
      <c r="C820" s="633"/>
      <c r="D820" s="633"/>
      <c r="E820" s="633"/>
      <c r="F820" s="634"/>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3"/>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32"/>
      <c r="B821" s="633"/>
      <c r="C821" s="633"/>
      <c r="D821" s="633"/>
      <c r="E821" s="633"/>
      <c r="F821" s="634"/>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3"/>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3"/>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3"/>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3"/>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32"/>
      <c r="B826" s="633"/>
      <c r="C826" s="633"/>
      <c r="D826" s="633"/>
      <c r="E826" s="633"/>
      <c r="F826" s="634"/>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32"/>
      <c r="B827" s="633"/>
      <c r="C827" s="633"/>
      <c r="D827" s="633"/>
      <c r="E827" s="633"/>
      <c r="F827" s="634"/>
      <c r="G827" s="810"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2">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0"/>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2">
      <c r="A829" s="632"/>
      <c r="B829" s="633"/>
      <c r="C829" s="633"/>
      <c r="D829" s="633"/>
      <c r="E829" s="633"/>
      <c r="F829" s="634"/>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3"/>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3"/>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32"/>
      <c r="B831" s="633"/>
      <c r="C831" s="633"/>
      <c r="D831" s="633"/>
      <c r="E831" s="633"/>
      <c r="F831" s="634"/>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3"/>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32"/>
      <c r="B832" s="633"/>
      <c r="C832" s="633"/>
      <c r="D832" s="633"/>
      <c r="E832" s="633"/>
      <c r="F832" s="634"/>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3"/>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32"/>
      <c r="B833" s="633"/>
      <c r="C833" s="633"/>
      <c r="D833" s="633"/>
      <c r="E833" s="633"/>
      <c r="F833" s="634"/>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3"/>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32"/>
      <c r="B834" s="633"/>
      <c r="C834" s="633"/>
      <c r="D834" s="633"/>
      <c r="E834" s="633"/>
      <c r="F834" s="634"/>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3"/>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32"/>
      <c r="B835" s="633"/>
      <c r="C835" s="633"/>
      <c r="D835" s="633"/>
      <c r="E835" s="633"/>
      <c r="F835" s="634"/>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3"/>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32"/>
      <c r="B836" s="633"/>
      <c r="C836" s="633"/>
      <c r="D836" s="633"/>
      <c r="E836" s="633"/>
      <c r="F836" s="634"/>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3"/>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32"/>
      <c r="B837" s="633"/>
      <c r="C837" s="633"/>
      <c r="D837" s="633"/>
      <c r="E837" s="633"/>
      <c r="F837" s="634"/>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3"/>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5">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11.1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8.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2">
      <c r="A845" s="370">
        <v>1</v>
      </c>
      <c r="B845" s="370">
        <v>1</v>
      </c>
      <c r="C845" s="358" t="s">
        <v>735</v>
      </c>
      <c r="D845" s="343"/>
      <c r="E845" s="343"/>
      <c r="F845" s="343"/>
      <c r="G845" s="343"/>
      <c r="H845" s="343"/>
      <c r="I845" s="343"/>
      <c r="J845" s="344">
        <v>9010001157227</v>
      </c>
      <c r="K845" s="345"/>
      <c r="L845" s="345"/>
      <c r="M845" s="345"/>
      <c r="N845" s="345"/>
      <c r="O845" s="345"/>
      <c r="P845" s="359" t="s">
        <v>736</v>
      </c>
      <c r="Q845" s="346"/>
      <c r="R845" s="346"/>
      <c r="S845" s="346"/>
      <c r="T845" s="346"/>
      <c r="U845" s="346"/>
      <c r="V845" s="346"/>
      <c r="W845" s="346"/>
      <c r="X845" s="346"/>
      <c r="Y845" s="347">
        <v>2.4</v>
      </c>
      <c r="Z845" s="348"/>
      <c r="AA845" s="348"/>
      <c r="AB845" s="349"/>
      <c r="AC845" s="350" t="s">
        <v>374</v>
      </c>
      <c r="AD845" s="351"/>
      <c r="AE845" s="351"/>
      <c r="AF845" s="351"/>
      <c r="AG845" s="351"/>
      <c r="AH845" s="366">
        <v>3</v>
      </c>
      <c r="AI845" s="367"/>
      <c r="AJ845" s="367"/>
      <c r="AK845" s="367"/>
      <c r="AL845" s="354" t="s">
        <v>748</v>
      </c>
      <c r="AM845" s="355"/>
      <c r="AN845" s="355"/>
      <c r="AO845" s="356"/>
      <c r="AP845" s="357"/>
      <c r="AQ845" s="357"/>
      <c r="AR845" s="357"/>
      <c r="AS845" s="357"/>
      <c r="AT845" s="357"/>
      <c r="AU845" s="357"/>
      <c r="AV845" s="357"/>
      <c r="AW845" s="357"/>
      <c r="AX845" s="357"/>
    </row>
    <row r="846" spans="1:51" ht="30" hidden="1" customHeight="1" x14ac:dyDescent="0.2">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2">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2">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2"/>
    <row r="1141" spans="1:51" hidden="1" x14ac:dyDescent="0.2"/>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6" max="49" man="1"/>
    <brk id="72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 x14ac:dyDescent="0.2"/>
  <cols>
    <col min="1" max="1" width="21.9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9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08984375" style="33" customWidth="1"/>
    <col min="29" max="29" width="24.08984375" style="33" bestFit="1" customWidth="1"/>
    <col min="30" max="30" width="3.90625" style="33" customWidth="1"/>
    <col min="31" max="31" width="33.90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551</v>
      </c>
      <c r="AA1" s="29" t="s">
        <v>82</v>
      </c>
      <c r="AB1" s="29" t="s">
        <v>552</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646</v>
      </c>
      <c r="AC2" s="95" t="s">
        <v>135</v>
      </c>
      <c r="AD2" s="28"/>
      <c r="AE2" s="43" t="s">
        <v>174</v>
      </c>
      <c r="AF2" s="30"/>
      <c r="AG2" s="53" t="s">
        <v>374</v>
      </c>
      <c r="AI2" s="51" t="s">
        <v>408</v>
      </c>
      <c r="AK2" s="51" t="s">
        <v>260</v>
      </c>
      <c r="AM2" s="82"/>
      <c r="AN2" s="82"/>
      <c r="AP2" s="53" t="s">
        <v>374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730</v>
      </c>
      <c r="R3" s="13" t="str">
        <f t="shared" ref="R3:R8" si="3">IF(Q3="","",P3)</f>
        <v>委託・請負</v>
      </c>
      <c r="S3" s="13" t="str">
        <f t="shared" ref="S3:S8" si="4">IF(R3="",S2,IF(S2&lt;&gt;"",CONCATENATE(S2,"、",R3),R3))</f>
        <v>委託・請負</v>
      </c>
      <c r="T3" s="13"/>
      <c r="U3" s="32" t="s">
        <v>678</v>
      </c>
      <c r="W3" s="32" t="s">
        <v>150</v>
      </c>
      <c r="Y3" s="32" t="s">
        <v>69</v>
      </c>
      <c r="Z3" s="32" t="s">
        <v>553</v>
      </c>
      <c r="AA3" s="94" t="s">
        <v>513</v>
      </c>
      <c r="AB3" s="94" t="s">
        <v>647</v>
      </c>
      <c r="AC3" s="95" t="s">
        <v>136</v>
      </c>
      <c r="AD3" s="28"/>
      <c r="AE3" s="43" t="s">
        <v>175</v>
      </c>
      <c r="AF3" s="30"/>
      <c r="AG3" s="53" t="s">
        <v>375</v>
      </c>
      <c r="AI3" s="51" t="s">
        <v>253</v>
      </c>
      <c r="AK3" s="51" t="str">
        <f>CHAR(CODE(AK2)+1)</f>
        <v>B</v>
      </c>
      <c r="AM3" s="82"/>
      <c r="AN3" s="82"/>
      <c r="AP3" s="53" t="s">
        <v>375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679</v>
      </c>
      <c r="W4" s="32" t="s">
        <v>151</v>
      </c>
      <c r="Y4" s="32" t="s">
        <v>420</v>
      </c>
      <c r="Z4" s="32" t="s">
        <v>554</v>
      </c>
      <c r="AA4" s="94" t="s">
        <v>514</v>
      </c>
      <c r="AB4" s="94" t="s">
        <v>648</v>
      </c>
      <c r="AC4" s="94" t="s">
        <v>137</v>
      </c>
      <c r="AD4" s="28"/>
      <c r="AE4" s="43" t="s">
        <v>176</v>
      </c>
      <c r="AF4" s="30"/>
      <c r="AG4" s="53" t="s">
        <v>376</v>
      </c>
      <c r="AI4" s="51" t="s">
        <v>255</v>
      </c>
      <c r="AK4" s="51" t="str">
        <f t="shared" ref="AK4:AK49" si="7">CHAR(CODE(AK3)+1)</f>
        <v>C</v>
      </c>
      <c r="AM4" s="82"/>
      <c r="AN4" s="82"/>
      <c r="AP4" s="53" t="s">
        <v>376</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703</v>
      </c>
      <c r="Y5" s="32" t="s">
        <v>421</v>
      </c>
      <c r="Z5" s="32" t="s">
        <v>555</v>
      </c>
      <c r="AA5" s="94" t="s">
        <v>515</v>
      </c>
      <c r="AB5" s="94" t="s">
        <v>649</v>
      </c>
      <c r="AC5" s="94" t="s">
        <v>177</v>
      </c>
      <c r="AD5" s="31"/>
      <c r="AE5" s="43" t="s">
        <v>387</v>
      </c>
      <c r="AF5" s="30"/>
      <c r="AG5" s="53" t="s">
        <v>377</v>
      </c>
      <c r="AI5" s="51" t="s">
        <v>417</v>
      </c>
      <c r="AK5" s="51" t="str">
        <f t="shared" si="7"/>
        <v>D</v>
      </c>
      <c r="AP5" s="53" t="s">
        <v>377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556</v>
      </c>
      <c r="AA6" s="94" t="s">
        <v>516</v>
      </c>
      <c r="AB6" s="94" t="s">
        <v>650</v>
      </c>
      <c r="AC6" s="94" t="s">
        <v>138</v>
      </c>
      <c r="AD6" s="31"/>
      <c r="AE6" s="43" t="s">
        <v>384</v>
      </c>
      <c r="AF6" s="30"/>
      <c r="AG6" s="53" t="s">
        <v>378</v>
      </c>
      <c r="AI6" s="51" t="s">
        <v>418</v>
      </c>
      <c r="AK6" s="51" t="str">
        <f>CHAR(CODE(AK5)+1)</f>
        <v>E</v>
      </c>
      <c r="AP6" s="53" t="s">
        <v>378</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557</v>
      </c>
      <c r="AA7" s="94" t="s">
        <v>517</v>
      </c>
      <c r="AB7" s="94" t="s">
        <v>651</v>
      </c>
      <c r="AC7" s="31"/>
      <c r="AD7" s="31"/>
      <c r="AE7" s="32" t="s">
        <v>138</v>
      </c>
      <c r="AF7" s="30"/>
      <c r="AG7" s="53" t="s">
        <v>379</v>
      </c>
      <c r="AH7" s="85"/>
      <c r="AI7" s="53" t="s">
        <v>402</v>
      </c>
      <c r="AK7" s="51" t="str">
        <f>CHAR(CODE(AK6)+1)</f>
        <v>F</v>
      </c>
      <c r="AP7" s="53" t="s">
        <v>379</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558</v>
      </c>
      <c r="AA8" s="94" t="s">
        <v>518</v>
      </c>
      <c r="AB8" s="94" t="s">
        <v>652</v>
      </c>
      <c r="AC8" s="31"/>
      <c r="AD8" s="31"/>
      <c r="AE8" s="31"/>
      <c r="AF8" s="30"/>
      <c r="AG8" s="53" t="s">
        <v>380</v>
      </c>
      <c r="AI8" s="51" t="s">
        <v>403</v>
      </c>
      <c r="AK8" s="51" t="str">
        <f t="shared" si="7"/>
        <v>G</v>
      </c>
      <c r="AP8" s="53" t="s">
        <v>380</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559</v>
      </c>
      <c r="AA9" s="94" t="s">
        <v>519</v>
      </c>
      <c r="AB9" s="94" t="s">
        <v>653</v>
      </c>
      <c r="AC9" s="31"/>
      <c r="AD9" s="31"/>
      <c r="AE9" s="31"/>
      <c r="AF9" s="30"/>
      <c r="AG9" s="53" t="s">
        <v>381</v>
      </c>
      <c r="AI9" s="81"/>
      <c r="AK9" s="51" t="str">
        <f t="shared" si="7"/>
        <v>H</v>
      </c>
      <c r="AP9" s="53" t="s">
        <v>381</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560</v>
      </c>
      <c r="AA10" s="94" t="s">
        <v>520</v>
      </c>
      <c r="AB10" s="94" t="s">
        <v>654</v>
      </c>
      <c r="AC10" s="31"/>
      <c r="AD10" s="31"/>
      <c r="AE10" s="31"/>
      <c r="AF10" s="30"/>
      <c r="AG10" s="53" t="s">
        <v>364</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427</v>
      </c>
      <c r="Z11" s="32" t="s">
        <v>561</v>
      </c>
      <c r="AA11" s="94" t="s">
        <v>521</v>
      </c>
      <c r="AB11" s="94" t="s">
        <v>655</v>
      </c>
      <c r="AC11" s="31"/>
      <c r="AD11" s="31"/>
      <c r="AE11" s="31"/>
      <c r="AF11" s="30"/>
      <c r="AG11" s="51" t="s">
        <v>367</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680</v>
      </c>
      <c r="W12" s="32" t="s">
        <v>158</v>
      </c>
      <c r="Y12" s="32" t="s">
        <v>428</v>
      </c>
      <c r="Z12" s="32" t="s">
        <v>562</v>
      </c>
      <c r="AA12" s="94" t="s">
        <v>522</v>
      </c>
      <c r="AB12" s="94" t="s">
        <v>656</v>
      </c>
      <c r="AC12" s="31"/>
      <c r="AD12" s="31"/>
      <c r="AE12" s="31"/>
      <c r="AF12" s="30"/>
      <c r="AG12" s="51" t="s">
        <v>365</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563</v>
      </c>
      <c r="AA13" s="94" t="s">
        <v>523</v>
      </c>
      <c r="AB13" s="94" t="s">
        <v>657</v>
      </c>
      <c r="AC13" s="31"/>
      <c r="AD13" s="31"/>
      <c r="AE13" s="31"/>
      <c r="AF13" s="30"/>
      <c r="AG13" s="51" t="s">
        <v>366</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681</v>
      </c>
      <c r="W14" s="32" t="s">
        <v>160</v>
      </c>
      <c r="Y14" s="32" t="s">
        <v>430</v>
      </c>
      <c r="Z14" s="32" t="s">
        <v>564</v>
      </c>
      <c r="AA14" s="94" t="s">
        <v>524</v>
      </c>
      <c r="AB14" s="94" t="s">
        <v>658</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682</v>
      </c>
      <c r="W15" s="32" t="s">
        <v>161</v>
      </c>
      <c r="Y15" s="32" t="s">
        <v>431</v>
      </c>
      <c r="Z15" s="32" t="s">
        <v>565</v>
      </c>
      <c r="AA15" s="94" t="s">
        <v>525</v>
      </c>
      <c r="AB15" s="94" t="s">
        <v>659</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683</v>
      </c>
      <c r="W16" s="32" t="s">
        <v>162</v>
      </c>
      <c r="Y16" s="32" t="s">
        <v>432</v>
      </c>
      <c r="Z16" s="32" t="s">
        <v>566</v>
      </c>
      <c r="AA16" s="94" t="s">
        <v>526</v>
      </c>
      <c r="AB16" s="94" t="s">
        <v>660</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684</v>
      </c>
      <c r="W17" s="32" t="s">
        <v>163</v>
      </c>
      <c r="Y17" s="32" t="s">
        <v>433</v>
      </c>
      <c r="Z17" s="32" t="s">
        <v>567</v>
      </c>
      <c r="AA17" s="94" t="s">
        <v>527</v>
      </c>
      <c r="AB17" s="94" t="s">
        <v>661</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685</v>
      </c>
      <c r="W18" s="32" t="s">
        <v>164</v>
      </c>
      <c r="Y18" s="32" t="s">
        <v>434</v>
      </c>
      <c r="Z18" s="32" t="s">
        <v>568</v>
      </c>
      <c r="AA18" s="94" t="s">
        <v>528</v>
      </c>
      <c r="AB18" s="94" t="s">
        <v>662</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686</v>
      </c>
      <c r="W19" s="32" t="s">
        <v>165</v>
      </c>
      <c r="Y19" s="32" t="s">
        <v>435</v>
      </c>
      <c r="Z19" s="32" t="s">
        <v>569</v>
      </c>
      <c r="AA19" s="94" t="s">
        <v>529</v>
      </c>
      <c r="AB19" s="94" t="s">
        <v>663</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687</v>
      </c>
      <c r="W20" s="32" t="s">
        <v>166</v>
      </c>
      <c r="Y20" s="32" t="s">
        <v>436</v>
      </c>
      <c r="Z20" s="32" t="s">
        <v>570</v>
      </c>
      <c r="AA20" s="94" t="s">
        <v>530</v>
      </c>
      <c r="AB20" s="94" t="s">
        <v>664</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688</v>
      </c>
      <c r="W21" s="32" t="s">
        <v>167</v>
      </c>
      <c r="Y21" s="32" t="s">
        <v>437</v>
      </c>
      <c r="Z21" s="32" t="s">
        <v>571</v>
      </c>
      <c r="AA21" s="94" t="s">
        <v>531</v>
      </c>
      <c r="AB21" s="94" t="s">
        <v>665</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689</v>
      </c>
      <c r="W22" s="32" t="s">
        <v>168</v>
      </c>
      <c r="Y22" s="32" t="s">
        <v>438</v>
      </c>
      <c r="Z22" s="32" t="s">
        <v>572</v>
      </c>
      <c r="AA22" s="94" t="s">
        <v>532</v>
      </c>
      <c r="AB22" s="94" t="s">
        <v>666</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690</v>
      </c>
      <c r="W23" s="32" t="s">
        <v>706</v>
      </c>
      <c r="Y23" s="32" t="s">
        <v>439</v>
      </c>
      <c r="Z23" s="32" t="s">
        <v>573</v>
      </c>
      <c r="AA23" s="94" t="s">
        <v>533</v>
      </c>
      <c r="AB23" s="94" t="s">
        <v>667</v>
      </c>
      <c r="AC23" s="31"/>
      <c r="AD23" s="31"/>
      <c r="AE23" s="31"/>
      <c r="AF23" s="30"/>
      <c r="AK23" s="51" t="str">
        <f t="shared" si="7"/>
        <v>V</v>
      </c>
    </row>
    <row r="24" spans="1:37" ht="13.5" customHeight="1" x14ac:dyDescent="0.2">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691</v>
      </c>
      <c r="Y24" s="32" t="s">
        <v>440</v>
      </c>
      <c r="Z24" s="32" t="s">
        <v>574</v>
      </c>
      <c r="AA24" s="94" t="s">
        <v>534</v>
      </c>
      <c r="AB24" s="94" t="s">
        <v>668</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692</v>
      </c>
      <c r="Y25" s="32" t="s">
        <v>441</v>
      </c>
      <c r="Z25" s="32" t="s">
        <v>575</v>
      </c>
      <c r="AA25" s="94" t="s">
        <v>535</v>
      </c>
      <c r="AB25" s="94" t="s">
        <v>669</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693</v>
      </c>
      <c r="Y26" s="32" t="s">
        <v>442</v>
      </c>
      <c r="Z26" s="32" t="s">
        <v>576</v>
      </c>
      <c r="AA26" s="94" t="s">
        <v>536</v>
      </c>
      <c r="AB26" s="94" t="s">
        <v>670</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694</v>
      </c>
      <c r="Y27" s="32" t="s">
        <v>443</v>
      </c>
      <c r="Z27" s="32" t="s">
        <v>577</v>
      </c>
      <c r="AA27" s="94" t="s">
        <v>537</v>
      </c>
      <c r="AB27" s="94" t="s">
        <v>671</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695</v>
      </c>
      <c r="Y28" s="32" t="s">
        <v>444</v>
      </c>
      <c r="Z28" s="32" t="s">
        <v>578</v>
      </c>
      <c r="AA28" s="94" t="s">
        <v>538</v>
      </c>
      <c r="AB28" s="94" t="s">
        <v>672</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696</v>
      </c>
      <c r="Y29" s="32" t="s">
        <v>445</v>
      </c>
      <c r="Z29" s="32" t="s">
        <v>579</v>
      </c>
      <c r="AA29" s="94" t="s">
        <v>539</v>
      </c>
      <c r="AB29" s="94" t="s">
        <v>673</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697</v>
      </c>
      <c r="Y30" s="32" t="s">
        <v>446</v>
      </c>
      <c r="Z30" s="32" t="s">
        <v>580</v>
      </c>
      <c r="AA30" s="94" t="s">
        <v>540</v>
      </c>
      <c r="AB30" s="94" t="s">
        <v>674</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698</v>
      </c>
      <c r="Y31" s="32" t="s">
        <v>447</v>
      </c>
      <c r="Z31" s="32" t="s">
        <v>581</v>
      </c>
      <c r="AA31" s="94" t="s">
        <v>541</v>
      </c>
      <c r="AB31" s="94" t="s">
        <v>675</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699</v>
      </c>
      <c r="Y32" s="32" t="s">
        <v>448</v>
      </c>
      <c r="Z32" s="32" t="s">
        <v>582</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700</v>
      </c>
      <c r="Y33" s="32" t="s">
        <v>449</v>
      </c>
      <c r="Z33" s="32" t="s">
        <v>583</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701</v>
      </c>
      <c r="Y34" s="32" t="s">
        <v>450</v>
      </c>
      <c r="Z34" s="32" t="s">
        <v>584</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451</v>
      </c>
      <c r="Z35" s="32" t="s">
        <v>585</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702</v>
      </c>
      <c r="Y36" s="32" t="s">
        <v>452</v>
      </c>
      <c r="Z36" s="32" t="s">
        <v>586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453</v>
      </c>
      <c r="Z37" s="32" t="s">
        <v>587</v>
      </c>
      <c r="AF37" s="30"/>
      <c r="AK37" s="51" t="str">
        <f t="shared" si="7"/>
        <v>j</v>
      </c>
    </row>
    <row r="38" spans="1:37" x14ac:dyDescent="0.2">
      <c r="A38" s="13"/>
      <c r="B38" s="13"/>
      <c r="F38" s="13"/>
      <c r="G38" s="19"/>
      <c r="K38" s="13"/>
      <c r="L38" s="13"/>
      <c r="O38" s="13"/>
      <c r="P38" s="13"/>
      <c r="Q38" s="19"/>
      <c r="T38" s="13"/>
      <c r="U38" s="32" t="s">
        <v>390</v>
      </c>
      <c r="Y38" s="32" t="s">
        <v>454</v>
      </c>
      <c r="Z38" s="32" t="s">
        <v>588</v>
      </c>
      <c r="AF38" s="30"/>
      <c r="AK38" s="51" t="str">
        <f t="shared" si="7"/>
        <v>k</v>
      </c>
    </row>
    <row r="39" spans="1:37" x14ac:dyDescent="0.2">
      <c r="A39" s="13"/>
      <c r="B39" s="13"/>
      <c r="F39" s="13" t="str">
        <f>I37</f>
        <v>一般会計</v>
      </c>
      <c r="G39" s="19"/>
      <c r="K39" s="13"/>
      <c r="L39" s="13"/>
      <c r="O39" s="13"/>
      <c r="P39" s="13"/>
      <c r="Q39" s="19"/>
      <c r="T39" s="13"/>
      <c r="U39" s="32" t="s">
        <v>400</v>
      </c>
      <c r="Y39" s="32" t="s">
        <v>455</v>
      </c>
      <c r="Z39" s="32" t="s">
        <v>589</v>
      </c>
      <c r="AF39" s="30"/>
      <c r="AK39" s="51" t="str">
        <f t="shared" si="7"/>
        <v>l</v>
      </c>
    </row>
    <row r="40" spans="1:37" x14ac:dyDescent="0.2">
      <c r="A40" s="13"/>
      <c r="B40" s="13"/>
      <c r="F40" s="13"/>
      <c r="G40" s="19"/>
      <c r="K40" s="13"/>
      <c r="L40" s="13"/>
      <c r="O40" s="13"/>
      <c r="P40" s="13"/>
      <c r="Q40" s="19"/>
      <c r="T40" s="13"/>
      <c r="Y40" s="32" t="s">
        <v>456</v>
      </c>
      <c r="Z40" s="32" t="s">
        <v>590</v>
      </c>
      <c r="AF40" s="30"/>
      <c r="AK40" s="51" t="str">
        <f t="shared" si="7"/>
        <v>m</v>
      </c>
    </row>
    <row r="41" spans="1:37" x14ac:dyDescent="0.2">
      <c r="A41" s="13"/>
      <c r="B41" s="13"/>
      <c r="F41" s="13"/>
      <c r="G41" s="19"/>
      <c r="K41" s="13"/>
      <c r="L41" s="13"/>
      <c r="O41" s="13"/>
      <c r="P41" s="13"/>
      <c r="Q41" s="19"/>
      <c r="T41" s="13"/>
      <c r="Y41" s="32" t="s">
        <v>457</v>
      </c>
      <c r="Z41" s="32" t="s">
        <v>591</v>
      </c>
      <c r="AF41" s="30"/>
      <c r="AK41" s="51" t="str">
        <f t="shared" si="7"/>
        <v>n</v>
      </c>
    </row>
    <row r="42" spans="1:37" x14ac:dyDescent="0.2">
      <c r="A42" s="13"/>
      <c r="B42" s="13"/>
      <c r="F42" s="13"/>
      <c r="G42" s="19"/>
      <c r="K42" s="13"/>
      <c r="L42" s="13"/>
      <c r="O42" s="13"/>
      <c r="P42" s="13"/>
      <c r="Q42" s="19"/>
      <c r="T42" s="13"/>
      <c r="Y42" s="32" t="s">
        <v>458</v>
      </c>
      <c r="Z42" s="32" t="s">
        <v>592</v>
      </c>
      <c r="AF42" s="30"/>
      <c r="AK42" s="51" t="str">
        <f t="shared" si="7"/>
        <v>o</v>
      </c>
    </row>
    <row r="43" spans="1:37" x14ac:dyDescent="0.2">
      <c r="A43" s="13"/>
      <c r="B43" s="13"/>
      <c r="F43" s="13"/>
      <c r="G43" s="19"/>
      <c r="K43" s="13"/>
      <c r="L43" s="13"/>
      <c r="O43" s="13"/>
      <c r="P43" s="13"/>
      <c r="Q43" s="19"/>
      <c r="T43" s="13"/>
      <c r="Y43" s="32" t="s">
        <v>459</v>
      </c>
      <c r="Z43" s="32" t="s">
        <v>593</v>
      </c>
      <c r="AF43" s="30"/>
      <c r="AK43" s="51" t="str">
        <f t="shared" si="7"/>
        <v>p</v>
      </c>
    </row>
    <row r="44" spans="1:37" x14ac:dyDescent="0.2">
      <c r="A44" s="13"/>
      <c r="B44" s="13"/>
      <c r="F44" s="13"/>
      <c r="G44" s="19"/>
      <c r="K44" s="13"/>
      <c r="L44" s="13"/>
      <c r="O44" s="13"/>
      <c r="P44" s="13"/>
      <c r="Q44" s="19"/>
      <c r="T44" s="13"/>
      <c r="Y44" s="32" t="s">
        <v>460</v>
      </c>
      <c r="Z44" s="32" t="s">
        <v>594</v>
      </c>
      <c r="AF44" s="30"/>
      <c r="AK44" s="51" t="str">
        <f t="shared" si="7"/>
        <v>q</v>
      </c>
    </row>
    <row r="45" spans="1:37" x14ac:dyDescent="0.2">
      <c r="A45" s="13"/>
      <c r="B45" s="13"/>
      <c r="F45" s="13"/>
      <c r="G45" s="19"/>
      <c r="K45" s="13"/>
      <c r="L45" s="13"/>
      <c r="O45" s="13"/>
      <c r="P45" s="13"/>
      <c r="Q45" s="19"/>
      <c r="T45" s="13"/>
      <c r="Y45" s="32" t="s">
        <v>461</v>
      </c>
      <c r="Z45" s="32" t="s">
        <v>595</v>
      </c>
      <c r="AF45" s="30"/>
      <c r="AK45" s="51" t="str">
        <f t="shared" si="7"/>
        <v>r</v>
      </c>
    </row>
    <row r="46" spans="1:37" x14ac:dyDescent="0.2">
      <c r="A46" s="13"/>
      <c r="B46" s="13"/>
      <c r="F46" s="13"/>
      <c r="G46" s="19"/>
      <c r="K46" s="13"/>
      <c r="L46" s="13"/>
      <c r="O46" s="13"/>
      <c r="P46" s="13"/>
      <c r="Q46" s="19"/>
      <c r="T46" s="13"/>
      <c r="Y46" s="32" t="s">
        <v>462</v>
      </c>
      <c r="Z46" s="32" t="s">
        <v>596</v>
      </c>
      <c r="AF46" s="30"/>
      <c r="AK46" s="51" t="str">
        <f t="shared" si="7"/>
        <v>s</v>
      </c>
    </row>
    <row r="47" spans="1:37" x14ac:dyDescent="0.2">
      <c r="A47" s="13"/>
      <c r="B47" s="13"/>
      <c r="F47" s="13"/>
      <c r="G47" s="19"/>
      <c r="K47" s="13"/>
      <c r="L47" s="13"/>
      <c r="O47" s="13"/>
      <c r="P47" s="13"/>
      <c r="Q47" s="19"/>
      <c r="T47" s="13"/>
      <c r="Y47" s="32" t="s">
        <v>463</v>
      </c>
      <c r="Z47" s="32" t="s">
        <v>597</v>
      </c>
      <c r="AF47" s="30"/>
      <c r="AK47" s="51" t="str">
        <f t="shared" si="7"/>
        <v>t</v>
      </c>
    </row>
    <row r="48" spans="1:37" x14ac:dyDescent="0.2">
      <c r="A48" s="13"/>
      <c r="B48" s="13"/>
      <c r="F48" s="13"/>
      <c r="G48" s="19"/>
      <c r="K48" s="13"/>
      <c r="L48" s="13"/>
      <c r="O48" s="13"/>
      <c r="P48" s="13"/>
      <c r="Q48" s="19"/>
      <c r="T48" s="13"/>
      <c r="Y48" s="32" t="s">
        <v>464</v>
      </c>
      <c r="Z48" s="32" t="s">
        <v>598</v>
      </c>
      <c r="AF48" s="30"/>
      <c r="AK48" s="51" t="str">
        <f t="shared" si="7"/>
        <v>u</v>
      </c>
    </row>
    <row r="49" spans="1:37" x14ac:dyDescent="0.2">
      <c r="A49" s="13"/>
      <c r="B49" s="13"/>
      <c r="F49" s="13"/>
      <c r="G49" s="19"/>
      <c r="K49" s="13"/>
      <c r="L49" s="13"/>
      <c r="O49" s="13"/>
      <c r="P49" s="13"/>
      <c r="Q49" s="19"/>
      <c r="T49" s="13"/>
      <c r="Y49" s="32" t="s">
        <v>465</v>
      </c>
      <c r="Z49" s="32" t="s">
        <v>599</v>
      </c>
      <c r="AF49" s="30"/>
      <c r="AK49" s="51" t="str">
        <f t="shared" si="7"/>
        <v>v</v>
      </c>
    </row>
    <row r="50" spans="1:37" x14ac:dyDescent="0.2">
      <c r="A50" s="13"/>
      <c r="B50" s="13"/>
      <c r="F50" s="13"/>
      <c r="G50" s="19"/>
      <c r="K50" s="13"/>
      <c r="L50" s="13"/>
      <c r="O50" s="13"/>
      <c r="P50" s="13"/>
      <c r="Q50" s="19"/>
      <c r="T50" s="13"/>
      <c r="Y50" s="32" t="s">
        <v>466</v>
      </c>
      <c r="Z50" s="32" t="s">
        <v>600</v>
      </c>
      <c r="AF50" s="30"/>
    </row>
    <row r="51" spans="1:37" x14ac:dyDescent="0.2">
      <c r="A51" s="13"/>
      <c r="B51" s="13"/>
      <c r="F51" s="13"/>
      <c r="G51" s="19"/>
      <c r="K51" s="13"/>
      <c r="L51" s="13"/>
      <c r="O51" s="13"/>
      <c r="P51" s="13"/>
      <c r="Q51" s="19"/>
      <c r="T51" s="13"/>
      <c r="Y51" s="32" t="s">
        <v>467</v>
      </c>
      <c r="Z51" s="32" t="s">
        <v>601</v>
      </c>
      <c r="AF51" s="30"/>
    </row>
    <row r="52" spans="1:37" x14ac:dyDescent="0.2">
      <c r="A52" s="13"/>
      <c r="B52" s="13"/>
      <c r="F52" s="13"/>
      <c r="G52" s="19"/>
      <c r="K52" s="13"/>
      <c r="L52" s="13"/>
      <c r="O52" s="13"/>
      <c r="P52" s="13"/>
      <c r="Q52" s="19"/>
      <c r="T52" s="13"/>
      <c r="Y52" s="32" t="s">
        <v>468</v>
      </c>
      <c r="Z52" s="32" t="s">
        <v>602</v>
      </c>
      <c r="AF52" s="30"/>
    </row>
    <row r="53" spans="1:37" x14ac:dyDescent="0.2">
      <c r="A53" s="13"/>
      <c r="B53" s="13"/>
      <c r="F53" s="13"/>
      <c r="G53" s="19"/>
      <c r="K53" s="13"/>
      <c r="L53" s="13"/>
      <c r="O53" s="13"/>
      <c r="P53" s="13"/>
      <c r="Q53" s="19"/>
      <c r="T53" s="13"/>
      <c r="Y53" s="32" t="s">
        <v>469</v>
      </c>
      <c r="Z53" s="32" t="s">
        <v>603</v>
      </c>
      <c r="AF53" s="30"/>
    </row>
    <row r="54" spans="1:37" x14ac:dyDescent="0.2">
      <c r="A54" s="13"/>
      <c r="B54" s="13"/>
      <c r="F54" s="13"/>
      <c r="G54" s="19"/>
      <c r="K54" s="13"/>
      <c r="L54" s="13"/>
      <c r="O54" s="13"/>
      <c r="P54" s="20"/>
      <c r="Q54" s="19"/>
      <c r="T54" s="13"/>
      <c r="Y54" s="32" t="s">
        <v>470</v>
      </c>
      <c r="Z54" s="32" t="s">
        <v>604</v>
      </c>
      <c r="AF54" s="30"/>
    </row>
    <row r="55" spans="1:37" x14ac:dyDescent="0.2">
      <c r="A55" s="13"/>
      <c r="B55" s="13"/>
      <c r="F55" s="13"/>
      <c r="G55" s="19"/>
      <c r="K55" s="13"/>
      <c r="L55" s="13"/>
      <c r="O55" s="13"/>
      <c r="P55" s="13"/>
      <c r="Q55" s="19"/>
      <c r="T55" s="13"/>
      <c r="Y55" s="32" t="s">
        <v>471</v>
      </c>
      <c r="Z55" s="32" t="s">
        <v>605</v>
      </c>
      <c r="AF55" s="30"/>
    </row>
    <row r="56" spans="1:37" x14ac:dyDescent="0.2">
      <c r="A56" s="13"/>
      <c r="B56" s="13"/>
      <c r="F56" s="13"/>
      <c r="G56" s="19"/>
      <c r="K56" s="13"/>
      <c r="L56" s="13"/>
      <c r="O56" s="13"/>
      <c r="P56" s="13"/>
      <c r="Q56" s="19"/>
      <c r="T56" s="13"/>
      <c r="Y56" s="32" t="s">
        <v>472</v>
      </c>
      <c r="Z56" s="32" t="s">
        <v>606</v>
      </c>
      <c r="AF56" s="30"/>
    </row>
    <row r="57" spans="1:37" x14ac:dyDescent="0.2">
      <c r="A57" s="13"/>
      <c r="B57" s="13"/>
      <c r="F57" s="13"/>
      <c r="G57" s="19"/>
      <c r="K57" s="13"/>
      <c r="L57" s="13"/>
      <c r="O57" s="13"/>
      <c r="P57" s="13"/>
      <c r="Q57" s="19"/>
      <c r="T57" s="13"/>
      <c r="Y57" s="32" t="s">
        <v>473</v>
      </c>
      <c r="Z57" s="32" t="s">
        <v>607</v>
      </c>
      <c r="AF57" s="30"/>
    </row>
    <row r="58" spans="1:37" x14ac:dyDescent="0.2">
      <c r="A58" s="13"/>
      <c r="B58" s="13"/>
      <c r="F58" s="13"/>
      <c r="G58" s="19"/>
      <c r="K58" s="13"/>
      <c r="L58" s="13"/>
      <c r="O58" s="13"/>
      <c r="P58" s="13"/>
      <c r="Q58" s="19"/>
      <c r="T58" s="13"/>
      <c r="Y58" s="32" t="s">
        <v>474</v>
      </c>
      <c r="Z58" s="32" t="s">
        <v>608</v>
      </c>
      <c r="AF58" s="30"/>
    </row>
    <row r="59" spans="1:37" x14ac:dyDescent="0.2">
      <c r="A59" s="13"/>
      <c r="B59" s="13"/>
      <c r="F59" s="13"/>
      <c r="G59" s="19"/>
      <c r="K59" s="13"/>
      <c r="L59" s="13"/>
      <c r="O59" s="13"/>
      <c r="P59" s="13"/>
      <c r="Q59" s="19"/>
      <c r="T59" s="13"/>
      <c r="Y59" s="32" t="s">
        <v>475</v>
      </c>
      <c r="Z59" s="32" t="s">
        <v>609</v>
      </c>
      <c r="AF59" s="30"/>
    </row>
    <row r="60" spans="1:37" x14ac:dyDescent="0.2">
      <c r="A60" s="13"/>
      <c r="B60" s="13"/>
      <c r="F60" s="13"/>
      <c r="G60" s="19"/>
      <c r="K60" s="13"/>
      <c r="L60" s="13"/>
      <c r="O60" s="13"/>
      <c r="P60" s="13"/>
      <c r="Q60" s="19"/>
      <c r="T60" s="13"/>
      <c r="Y60" s="32" t="s">
        <v>476</v>
      </c>
      <c r="Z60" s="32" t="s">
        <v>610</v>
      </c>
      <c r="AF60" s="30"/>
    </row>
    <row r="61" spans="1:37" x14ac:dyDescent="0.2">
      <c r="A61" s="13"/>
      <c r="B61" s="13"/>
      <c r="F61" s="13"/>
      <c r="G61" s="19"/>
      <c r="K61" s="13"/>
      <c r="L61" s="13"/>
      <c r="O61" s="13"/>
      <c r="P61" s="13"/>
      <c r="Q61" s="19"/>
      <c r="T61" s="13"/>
      <c r="Y61" s="32" t="s">
        <v>477</v>
      </c>
      <c r="Z61" s="32" t="s">
        <v>611</v>
      </c>
      <c r="AF61" s="30"/>
    </row>
    <row r="62" spans="1:37" x14ac:dyDescent="0.2">
      <c r="A62" s="13"/>
      <c r="B62" s="13"/>
      <c r="F62" s="13"/>
      <c r="G62" s="19"/>
      <c r="K62" s="13"/>
      <c r="L62" s="13"/>
      <c r="O62" s="13"/>
      <c r="P62" s="13"/>
      <c r="Q62" s="19"/>
      <c r="T62" s="13"/>
      <c r="Y62" s="32" t="s">
        <v>478</v>
      </c>
      <c r="Z62" s="32" t="s">
        <v>612</v>
      </c>
      <c r="AF62" s="30"/>
    </row>
    <row r="63" spans="1:37" x14ac:dyDescent="0.2">
      <c r="A63" s="13"/>
      <c r="B63" s="13"/>
      <c r="F63" s="13"/>
      <c r="G63" s="19"/>
      <c r="K63" s="13"/>
      <c r="L63" s="13"/>
      <c r="O63" s="13"/>
      <c r="P63" s="13"/>
      <c r="Q63" s="19"/>
      <c r="T63" s="13"/>
      <c r="Y63" s="32" t="s">
        <v>479</v>
      </c>
      <c r="Z63" s="32" t="s">
        <v>613</v>
      </c>
      <c r="AF63" s="30"/>
    </row>
    <row r="64" spans="1:37" x14ac:dyDescent="0.2">
      <c r="A64" s="13"/>
      <c r="B64" s="13"/>
      <c r="F64" s="13"/>
      <c r="G64" s="19"/>
      <c r="K64" s="13"/>
      <c r="L64" s="13"/>
      <c r="O64" s="13"/>
      <c r="P64" s="13"/>
      <c r="Q64" s="19"/>
      <c r="T64" s="13"/>
      <c r="Y64" s="32" t="s">
        <v>480</v>
      </c>
      <c r="Z64" s="32" t="s">
        <v>614</v>
      </c>
      <c r="AF64" s="30"/>
    </row>
    <row r="65" spans="1:32" x14ac:dyDescent="0.2">
      <c r="A65" s="13"/>
      <c r="B65" s="13"/>
      <c r="F65" s="13"/>
      <c r="G65" s="19"/>
      <c r="K65" s="13"/>
      <c r="L65" s="13"/>
      <c r="O65" s="13"/>
      <c r="P65" s="13"/>
      <c r="Q65" s="19"/>
      <c r="T65" s="13"/>
      <c r="Y65" s="32" t="s">
        <v>481</v>
      </c>
      <c r="Z65" s="32" t="s">
        <v>615</v>
      </c>
      <c r="AF65" s="30"/>
    </row>
    <row r="66" spans="1:32" x14ac:dyDescent="0.2">
      <c r="A66" s="13"/>
      <c r="B66" s="13"/>
      <c r="F66" s="13"/>
      <c r="G66" s="19"/>
      <c r="K66" s="13"/>
      <c r="L66" s="13"/>
      <c r="O66" s="13"/>
      <c r="P66" s="13"/>
      <c r="Q66" s="19"/>
      <c r="T66" s="13"/>
      <c r="Y66" s="32" t="s">
        <v>71</v>
      </c>
      <c r="Z66" s="32" t="s">
        <v>616</v>
      </c>
      <c r="AF66" s="30"/>
    </row>
    <row r="67" spans="1:32" x14ac:dyDescent="0.2">
      <c r="A67" s="13"/>
      <c r="B67" s="13"/>
      <c r="F67" s="13"/>
      <c r="G67" s="19"/>
      <c r="K67" s="13"/>
      <c r="L67" s="13"/>
      <c r="O67" s="13"/>
      <c r="P67" s="13"/>
      <c r="Q67" s="19"/>
      <c r="T67" s="13"/>
      <c r="Y67" s="32" t="s">
        <v>482</v>
      </c>
      <c r="Z67" s="32" t="s">
        <v>617</v>
      </c>
      <c r="AF67" s="30"/>
    </row>
    <row r="68" spans="1:32" x14ac:dyDescent="0.2">
      <c r="A68" s="13"/>
      <c r="B68" s="13"/>
      <c r="F68" s="13"/>
      <c r="G68" s="19"/>
      <c r="K68" s="13"/>
      <c r="L68" s="13"/>
      <c r="O68" s="13"/>
      <c r="P68" s="13"/>
      <c r="Q68" s="19"/>
      <c r="T68" s="13"/>
      <c r="Y68" s="32" t="s">
        <v>483</v>
      </c>
      <c r="Z68" s="32" t="s">
        <v>618</v>
      </c>
      <c r="AF68" s="30"/>
    </row>
    <row r="69" spans="1:32" x14ac:dyDescent="0.2">
      <c r="A69" s="13"/>
      <c r="B69" s="13"/>
      <c r="F69" s="13"/>
      <c r="G69" s="19"/>
      <c r="K69" s="13"/>
      <c r="L69" s="13"/>
      <c r="O69" s="13"/>
      <c r="P69" s="13"/>
      <c r="Q69" s="19"/>
      <c r="T69" s="13"/>
      <c r="Y69" s="32" t="s">
        <v>484</v>
      </c>
      <c r="Z69" s="32" t="s">
        <v>619</v>
      </c>
      <c r="AF69" s="30"/>
    </row>
    <row r="70" spans="1:32" x14ac:dyDescent="0.2">
      <c r="A70" s="13"/>
      <c r="B70" s="13"/>
      <c r="Y70" s="32" t="s">
        <v>485</v>
      </c>
      <c r="Z70" s="32" t="s">
        <v>620</v>
      </c>
    </row>
    <row r="71" spans="1:32" x14ac:dyDescent="0.2">
      <c r="Y71" s="32" t="s">
        <v>486</v>
      </c>
      <c r="Z71" s="32" t="s">
        <v>621</v>
      </c>
    </row>
    <row r="72" spans="1:32" x14ac:dyDescent="0.2">
      <c r="Y72" s="32" t="s">
        <v>487</v>
      </c>
      <c r="Z72" s="32" t="s">
        <v>622</v>
      </c>
    </row>
    <row r="73" spans="1:32" x14ac:dyDescent="0.2">
      <c r="Y73" s="32" t="s">
        <v>488</v>
      </c>
      <c r="Z73" s="32" t="s">
        <v>623</v>
      </c>
    </row>
    <row r="74" spans="1:32" x14ac:dyDescent="0.2">
      <c r="Y74" s="32" t="s">
        <v>489</v>
      </c>
      <c r="Z74" s="32" t="s">
        <v>624</v>
      </c>
    </row>
    <row r="75" spans="1:32" x14ac:dyDescent="0.2">
      <c r="Y75" s="32" t="s">
        <v>490</v>
      </c>
      <c r="Z75" s="32" t="s">
        <v>625</v>
      </c>
    </row>
    <row r="76" spans="1:32" x14ac:dyDescent="0.2">
      <c r="Y76" s="32" t="s">
        <v>491</v>
      </c>
      <c r="Z76" s="32" t="s">
        <v>626</v>
      </c>
    </row>
    <row r="77" spans="1:32" x14ac:dyDescent="0.2">
      <c r="Y77" s="32" t="s">
        <v>492</v>
      </c>
      <c r="Z77" s="32" t="s">
        <v>627</v>
      </c>
    </row>
    <row r="78" spans="1:32" x14ac:dyDescent="0.2">
      <c r="Y78" s="32" t="s">
        <v>493</v>
      </c>
      <c r="Z78" s="32" t="s">
        <v>628</v>
      </c>
    </row>
    <row r="79" spans="1:32" x14ac:dyDescent="0.2">
      <c r="Y79" s="32" t="s">
        <v>494</v>
      </c>
      <c r="Z79" s="32" t="s">
        <v>629</v>
      </c>
    </row>
    <row r="80" spans="1:32" x14ac:dyDescent="0.2">
      <c r="Y80" s="32" t="s">
        <v>495</v>
      </c>
      <c r="Z80" s="32" t="s">
        <v>630</v>
      </c>
    </row>
    <row r="81" spans="25:26" x14ac:dyDescent="0.2">
      <c r="Y81" s="32" t="s">
        <v>496</v>
      </c>
      <c r="Z81" s="32" t="s">
        <v>631</v>
      </c>
    </row>
    <row r="82" spans="25:26" x14ac:dyDescent="0.2">
      <c r="Y82" s="32" t="s">
        <v>497</v>
      </c>
      <c r="Z82" s="32" t="s">
        <v>632</v>
      </c>
    </row>
    <row r="83" spans="25:26" x14ac:dyDescent="0.2">
      <c r="Y83" s="32" t="s">
        <v>498</v>
      </c>
      <c r="Z83" s="32" t="s">
        <v>633</v>
      </c>
    </row>
    <row r="84" spans="25:26" x14ac:dyDescent="0.2">
      <c r="Y84" s="32" t="s">
        <v>499</v>
      </c>
      <c r="Z84" s="32" t="s">
        <v>634</v>
      </c>
    </row>
    <row r="85" spans="25:26" x14ac:dyDescent="0.2">
      <c r="Y85" s="32" t="s">
        <v>500</v>
      </c>
      <c r="Z85" s="32" t="s">
        <v>635</v>
      </c>
    </row>
    <row r="86" spans="25:26" x14ac:dyDescent="0.2">
      <c r="Y86" s="32" t="s">
        <v>501</v>
      </c>
      <c r="Z86" s="32" t="s">
        <v>636</v>
      </c>
    </row>
    <row r="87" spans="25:26" x14ac:dyDescent="0.2">
      <c r="Y87" s="32" t="s">
        <v>502</v>
      </c>
      <c r="Z87" s="32" t="s">
        <v>637</v>
      </c>
    </row>
    <row r="88" spans="25:26" x14ac:dyDescent="0.2">
      <c r="Y88" s="32" t="s">
        <v>503</v>
      </c>
      <c r="Z88" s="32" t="s">
        <v>638</v>
      </c>
    </row>
    <row r="89" spans="25:26" x14ac:dyDescent="0.2">
      <c r="Y89" s="32" t="s">
        <v>504</v>
      </c>
      <c r="Z89" s="32" t="s">
        <v>639</v>
      </c>
    </row>
    <row r="90" spans="25:26" x14ac:dyDescent="0.2">
      <c r="Y90" s="32" t="s">
        <v>505</v>
      </c>
      <c r="Z90" s="32" t="s">
        <v>640</v>
      </c>
    </row>
    <row r="91" spans="25:26" x14ac:dyDescent="0.2">
      <c r="Y91" s="32" t="s">
        <v>506</v>
      </c>
      <c r="Z91" s="32" t="s">
        <v>641</v>
      </c>
    </row>
    <row r="92" spans="25:26" x14ac:dyDescent="0.2">
      <c r="Y92" s="32" t="s">
        <v>507</v>
      </c>
      <c r="Z92" s="32" t="s">
        <v>642</v>
      </c>
    </row>
    <row r="93" spans="25:26" x14ac:dyDescent="0.2">
      <c r="Y93" s="32" t="s">
        <v>508</v>
      </c>
      <c r="Z93" s="32" t="s">
        <v>643</v>
      </c>
    </row>
    <row r="94" spans="25:26" x14ac:dyDescent="0.2">
      <c r="Y94" s="32" t="s">
        <v>509</v>
      </c>
      <c r="Z94" s="32" t="s">
        <v>644</v>
      </c>
    </row>
    <row r="95" spans="25:26" x14ac:dyDescent="0.2">
      <c r="Y95" s="32" t="s">
        <v>510</v>
      </c>
      <c r="Z95" s="32" t="s">
        <v>645</v>
      </c>
    </row>
    <row r="96" spans="25:26" x14ac:dyDescent="0.2">
      <c r="Y96" s="32" t="s">
        <v>412</v>
      </c>
      <c r="Z96" s="32" t="s">
        <v>646</v>
      </c>
    </row>
    <row r="97" spans="25:26" x14ac:dyDescent="0.2">
      <c r="Y97" s="32" t="s">
        <v>511</v>
      </c>
      <c r="Z97" s="32" t="s">
        <v>647</v>
      </c>
    </row>
    <row r="98" spans="25:26" x14ac:dyDescent="0.2">
      <c r="Y98" s="32" t="s">
        <v>512</v>
      </c>
      <c r="Z98" s="32" t="s">
        <v>648</v>
      </c>
    </row>
    <row r="99" spans="25:26" x14ac:dyDescent="0.2">
      <c r="Y99" s="32" t="s">
        <v>545</v>
      </c>
      <c r="Z99" s="32" t="s">
        <v>649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1" zoomScale="80" zoomScaleNormal="75" zoomScaleSheetLayoutView="80" zoomScalePageLayoutView="70" workbookViewId="0"/>
  </sheetViews>
  <sheetFormatPr defaultColWidth="9" defaultRowHeight="13" x14ac:dyDescent="0.2"/>
  <cols>
    <col min="1" max="49" width="2.6328125" style="34" customWidth="1"/>
    <col min="50" max="50" width="6.08984375" style="34" customWidth="1"/>
    <col min="51" max="51" width="16.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3"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2">
      <c r="A3" s="1039"/>
      <c r="B3" s="1040"/>
      <c r="C3" s="1040"/>
      <c r="D3" s="1040"/>
      <c r="E3" s="1040"/>
      <c r="F3" s="1041"/>
      <c r="G3" s="810" t="s">
        <v>17</v>
      </c>
      <c r="H3" s="669"/>
      <c r="I3" s="669"/>
      <c r="J3" s="669"/>
      <c r="K3" s="669"/>
      <c r="L3" s="668" t="s">
        <v>18</v>
      </c>
      <c r="M3" s="669"/>
      <c r="N3" s="669"/>
      <c r="O3" s="669"/>
      <c r="P3" s="669"/>
      <c r="Q3" s="669"/>
      <c r="R3" s="669"/>
      <c r="S3" s="669"/>
      <c r="T3" s="669"/>
      <c r="U3" s="669"/>
      <c r="V3" s="669"/>
      <c r="W3" s="669"/>
      <c r="X3" s="670"/>
      <c r="Y3" s="654" t="s">
        <v>19</v>
      </c>
      <c r="Z3" s="655"/>
      <c r="AA3" s="655"/>
      <c r="AB3" s="796"/>
      <c r="AC3" s="81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2">
      <c r="A4" s="1039"/>
      <c r="B4" s="1040"/>
      <c r="C4" s="1040"/>
      <c r="D4" s="1040"/>
      <c r="E4" s="1040"/>
      <c r="F4" s="1041"/>
      <c r="G4" s="671"/>
      <c r="H4" s="672"/>
      <c r="I4" s="672"/>
      <c r="J4" s="672"/>
      <c r="K4" s="673"/>
      <c r="L4" s="665"/>
      <c r="M4" s="666"/>
      <c r="N4" s="666"/>
      <c r="O4" s="666"/>
      <c r="P4" s="666"/>
      <c r="Q4" s="666"/>
      <c r="R4" s="666"/>
      <c r="S4" s="666"/>
      <c r="T4" s="666"/>
      <c r="U4" s="666"/>
      <c r="V4" s="666"/>
      <c r="W4" s="666"/>
      <c r="X4" s="667"/>
      <c r="Y4" s="382"/>
      <c r="Z4" s="383"/>
      <c r="AA4" s="383"/>
      <c r="AB4" s="800"/>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2">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3"/>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3"/>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3"/>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3"/>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3"/>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3"/>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3"/>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3"/>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3"/>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39"/>
      <c r="B16" s="1040"/>
      <c r="C16" s="1040"/>
      <c r="D16" s="1040"/>
      <c r="E16" s="1040"/>
      <c r="F16" s="1041"/>
      <c r="G16" s="81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1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2">
      <c r="A17" s="1039"/>
      <c r="B17" s="1040"/>
      <c r="C17" s="1040"/>
      <c r="D17" s="1040"/>
      <c r="E17" s="1040"/>
      <c r="F17" s="1041"/>
      <c r="G17" s="671"/>
      <c r="H17" s="672"/>
      <c r="I17" s="672"/>
      <c r="J17" s="672"/>
      <c r="K17" s="673"/>
      <c r="L17" s="665"/>
      <c r="M17" s="666"/>
      <c r="N17" s="666"/>
      <c r="O17" s="666"/>
      <c r="P17" s="666"/>
      <c r="Q17" s="666"/>
      <c r="R17" s="666"/>
      <c r="S17" s="666"/>
      <c r="T17" s="666"/>
      <c r="U17" s="666"/>
      <c r="V17" s="666"/>
      <c r="W17" s="666"/>
      <c r="X17" s="667"/>
      <c r="Y17" s="382"/>
      <c r="Z17" s="383"/>
      <c r="AA17" s="383"/>
      <c r="AB17" s="800"/>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2">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3"/>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3"/>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3"/>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3"/>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3"/>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3"/>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3"/>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3"/>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3"/>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39"/>
      <c r="B29" s="1040"/>
      <c r="C29" s="1040"/>
      <c r="D29" s="1040"/>
      <c r="E29" s="1040"/>
      <c r="F29" s="1041"/>
      <c r="G29" s="81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1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2">
      <c r="A30" s="1039"/>
      <c r="B30" s="1040"/>
      <c r="C30" s="1040"/>
      <c r="D30" s="1040"/>
      <c r="E30" s="1040"/>
      <c r="F30" s="1041"/>
      <c r="G30" s="671"/>
      <c r="H30" s="672"/>
      <c r="I30" s="672"/>
      <c r="J30" s="672"/>
      <c r="K30" s="673"/>
      <c r="L30" s="665"/>
      <c r="M30" s="666"/>
      <c r="N30" s="666"/>
      <c r="O30" s="666"/>
      <c r="P30" s="666"/>
      <c r="Q30" s="666"/>
      <c r="R30" s="666"/>
      <c r="S30" s="666"/>
      <c r="T30" s="666"/>
      <c r="U30" s="666"/>
      <c r="V30" s="666"/>
      <c r="W30" s="666"/>
      <c r="X30" s="667"/>
      <c r="Y30" s="382"/>
      <c r="Z30" s="383"/>
      <c r="AA30" s="383"/>
      <c r="AB30" s="800"/>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2">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3"/>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3"/>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3"/>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3"/>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3"/>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3"/>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3"/>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3"/>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3"/>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39"/>
      <c r="B42" s="1040"/>
      <c r="C42" s="1040"/>
      <c r="D42" s="1040"/>
      <c r="E42" s="1040"/>
      <c r="F42" s="1041"/>
      <c r="G42" s="81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1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2">
      <c r="A43" s="1039"/>
      <c r="B43" s="1040"/>
      <c r="C43" s="1040"/>
      <c r="D43" s="1040"/>
      <c r="E43" s="1040"/>
      <c r="F43" s="1041"/>
      <c r="G43" s="671"/>
      <c r="H43" s="672"/>
      <c r="I43" s="672"/>
      <c r="J43" s="672"/>
      <c r="K43" s="673"/>
      <c r="L43" s="665"/>
      <c r="M43" s="666"/>
      <c r="N43" s="666"/>
      <c r="O43" s="666"/>
      <c r="P43" s="666"/>
      <c r="Q43" s="666"/>
      <c r="R43" s="666"/>
      <c r="S43" s="666"/>
      <c r="T43" s="666"/>
      <c r="U43" s="666"/>
      <c r="V43" s="666"/>
      <c r="W43" s="666"/>
      <c r="X43" s="667"/>
      <c r="Y43" s="382"/>
      <c r="Z43" s="383"/>
      <c r="AA43" s="383"/>
      <c r="AB43" s="800"/>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2">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3"/>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3"/>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3"/>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3"/>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3"/>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3"/>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3"/>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3"/>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3"/>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5"/>
    <row r="55" spans="1:51" ht="30" customHeight="1" x14ac:dyDescent="0.2">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39"/>
      <c r="B56" s="1040"/>
      <c r="C56" s="1040"/>
      <c r="D56" s="1040"/>
      <c r="E56" s="1040"/>
      <c r="F56" s="1041"/>
      <c r="G56" s="81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1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2">
      <c r="A57" s="1039"/>
      <c r="B57" s="1040"/>
      <c r="C57" s="1040"/>
      <c r="D57" s="1040"/>
      <c r="E57" s="1040"/>
      <c r="F57" s="1041"/>
      <c r="G57" s="671"/>
      <c r="H57" s="672"/>
      <c r="I57" s="672"/>
      <c r="J57" s="672"/>
      <c r="K57" s="673"/>
      <c r="L57" s="665"/>
      <c r="M57" s="666"/>
      <c r="N57" s="666"/>
      <c r="O57" s="666"/>
      <c r="P57" s="666"/>
      <c r="Q57" s="666"/>
      <c r="R57" s="666"/>
      <c r="S57" s="666"/>
      <c r="T57" s="666"/>
      <c r="U57" s="666"/>
      <c r="V57" s="666"/>
      <c r="W57" s="666"/>
      <c r="X57" s="667"/>
      <c r="Y57" s="382"/>
      <c r="Z57" s="383"/>
      <c r="AA57" s="383"/>
      <c r="AB57" s="800"/>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2">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3"/>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3"/>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3"/>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3"/>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3"/>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3"/>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3"/>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3"/>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3"/>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39"/>
      <c r="B69" s="1040"/>
      <c r="C69" s="1040"/>
      <c r="D69" s="1040"/>
      <c r="E69" s="1040"/>
      <c r="F69" s="1041"/>
      <c r="G69" s="81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1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2">
      <c r="A70" s="1039"/>
      <c r="B70" s="1040"/>
      <c r="C70" s="1040"/>
      <c r="D70" s="1040"/>
      <c r="E70" s="1040"/>
      <c r="F70" s="1041"/>
      <c r="G70" s="671"/>
      <c r="H70" s="672"/>
      <c r="I70" s="672"/>
      <c r="J70" s="672"/>
      <c r="K70" s="673"/>
      <c r="L70" s="665"/>
      <c r="M70" s="666"/>
      <c r="N70" s="666"/>
      <c r="O70" s="666"/>
      <c r="P70" s="666"/>
      <c r="Q70" s="666"/>
      <c r="R70" s="666"/>
      <c r="S70" s="666"/>
      <c r="T70" s="666"/>
      <c r="U70" s="666"/>
      <c r="V70" s="666"/>
      <c r="W70" s="666"/>
      <c r="X70" s="667"/>
      <c r="Y70" s="382"/>
      <c r="Z70" s="383"/>
      <c r="AA70" s="383"/>
      <c r="AB70" s="800"/>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2">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3"/>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3"/>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3"/>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3"/>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3"/>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3"/>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3"/>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3"/>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3"/>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39"/>
      <c r="B82" s="1040"/>
      <c r="C82" s="1040"/>
      <c r="D82" s="1040"/>
      <c r="E82" s="1040"/>
      <c r="F82" s="1041"/>
      <c r="G82" s="81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1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2">
      <c r="A83" s="1039"/>
      <c r="B83" s="1040"/>
      <c r="C83" s="1040"/>
      <c r="D83" s="1040"/>
      <c r="E83" s="1040"/>
      <c r="F83" s="1041"/>
      <c r="G83" s="671"/>
      <c r="H83" s="672"/>
      <c r="I83" s="672"/>
      <c r="J83" s="672"/>
      <c r="K83" s="673"/>
      <c r="L83" s="665"/>
      <c r="M83" s="666"/>
      <c r="N83" s="666"/>
      <c r="O83" s="666"/>
      <c r="P83" s="666"/>
      <c r="Q83" s="666"/>
      <c r="R83" s="666"/>
      <c r="S83" s="666"/>
      <c r="T83" s="666"/>
      <c r="U83" s="666"/>
      <c r="V83" s="666"/>
      <c r="W83" s="666"/>
      <c r="X83" s="667"/>
      <c r="Y83" s="382"/>
      <c r="Z83" s="383"/>
      <c r="AA83" s="383"/>
      <c r="AB83" s="800"/>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2">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3"/>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3"/>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3"/>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3"/>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3"/>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3"/>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3"/>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3"/>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3"/>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39"/>
      <c r="B95" s="1040"/>
      <c r="C95" s="1040"/>
      <c r="D95" s="1040"/>
      <c r="E95" s="1040"/>
      <c r="F95" s="1041"/>
      <c r="G95" s="81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1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2">
      <c r="A96" s="1039"/>
      <c r="B96" s="1040"/>
      <c r="C96" s="1040"/>
      <c r="D96" s="1040"/>
      <c r="E96" s="1040"/>
      <c r="F96" s="1041"/>
      <c r="G96" s="671"/>
      <c r="H96" s="672"/>
      <c r="I96" s="672"/>
      <c r="J96" s="672"/>
      <c r="K96" s="673"/>
      <c r="L96" s="665"/>
      <c r="M96" s="666"/>
      <c r="N96" s="666"/>
      <c r="O96" s="666"/>
      <c r="P96" s="666"/>
      <c r="Q96" s="666"/>
      <c r="R96" s="666"/>
      <c r="S96" s="666"/>
      <c r="T96" s="666"/>
      <c r="U96" s="666"/>
      <c r="V96" s="666"/>
      <c r="W96" s="666"/>
      <c r="X96" s="667"/>
      <c r="Y96" s="382"/>
      <c r="Z96" s="383"/>
      <c r="AA96" s="383"/>
      <c r="AB96" s="800"/>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2">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3"/>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3"/>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3"/>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3"/>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3"/>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3"/>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3"/>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3"/>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3"/>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5"/>
    <row r="108" spans="1:51" ht="30" customHeight="1" x14ac:dyDescent="0.2">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39"/>
      <c r="B109" s="1040"/>
      <c r="C109" s="1040"/>
      <c r="D109" s="1040"/>
      <c r="E109" s="1040"/>
      <c r="F109" s="1041"/>
      <c r="G109" s="81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2">
      <c r="A110" s="1039"/>
      <c r="B110" s="1040"/>
      <c r="C110" s="1040"/>
      <c r="D110" s="1040"/>
      <c r="E110" s="1040"/>
      <c r="F110" s="1041"/>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0"/>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2">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3"/>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3"/>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3"/>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3"/>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3"/>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3"/>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3"/>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3"/>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3"/>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39"/>
      <c r="B122" s="1040"/>
      <c r="C122" s="1040"/>
      <c r="D122" s="1040"/>
      <c r="E122" s="1040"/>
      <c r="F122" s="1041"/>
      <c r="G122" s="81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2">
      <c r="A123" s="1039"/>
      <c r="B123" s="1040"/>
      <c r="C123" s="1040"/>
      <c r="D123" s="1040"/>
      <c r="E123" s="1040"/>
      <c r="F123" s="1041"/>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0"/>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2">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3"/>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3"/>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3"/>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3"/>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3"/>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3"/>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3"/>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3"/>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3"/>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39"/>
      <c r="B135" s="1040"/>
      <c r="C135" s="1040"/>
      <c r="D135" s="1040"/>
      <c r="E135" s="1040"/>
      <c r="F135" s="1041"/>
      <c r="G135" s="81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2">
      <c r="A136" s="1039"/>
      <c r="B136" s="1040"/>
      <c r="C136" s="1040"/>
      <c r="D136" s="1040"/>
      <c r="E136" s="1040"/>
      <c r="F136" s="1041"/>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0"/>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2">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3"/>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3"/>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3"/>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3"/>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3"/>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3"/>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3"/>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3"/>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3"/>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39"/>
      <c r="B148" s="1040"/>
      <c r="C148" s="1040"/>
      <c r="D148" s="1040"/>
      <c r="E148" s="1040"/>
      <c r="F148" s="1041"/>
      <c r="G148" s="81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2">
      <c r="A149" s="1039"/>
      <c r="B149" s="1040"/>
      <c r="C149" s="1040"/>
      <c r="D149" s="1040"/>
      <c r="E149" s="1040"/>
      <c r="F149" s="1041"/>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0"/>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2">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3"/>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3"/>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3"/>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3"/>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3"/>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3"/>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3"/>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3"/>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3"/>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5"/>
    <row r="161" spans="1:51" ht="30" customHeight="1" x14ac:dyDescent="0.2">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39"/>
      <c r="B162" s="1040"/>
      <c r="C162" s="1040"/>
      <c r="D162" s="1040"/>
      <c r="E162" s="1040"/>
      <c r="F162" s="1041"/>
      <c r="G162" s="81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2">
      <c r="A163" s="1039"/>
      <c r="B163" s="1040"/>
      <c r="C163" s="1040"/>
      <c r="D163" s="1040"/>
      <c r="E163" s="1040"/>
      <c r="F163" s="1041"/>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0"/>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2">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3"/>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3"/>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3"/>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3"/>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3"/>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3"/>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3"/>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3"/>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3"/>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39"/>
      <c r="B175" s="1040"/>
      <c r="C175" s="1040"/>
      <c r="D175" s="1040"/>
      <c r="E175" s="1040"/>
      <c r="F175" s="1041"/>
      <c r="G175" s="81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2">
      <c r="A176" s="1039"/>
      <c r="B176" s="1040"/>
      <c r="C176" s="1040"/>
      <c r="D176" s="1040"/>
      <c r="E176" s="1040"/>
      <c r="F176" s="1041"/>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0"/>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2">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3"/>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3"/>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3"/>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3"/>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3"/>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3"/>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3"/>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3"/>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3"/>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39"/>
      <c r="B188" s="1040"/>
      <c r="C188" s="1040"/>
      <c r="D188" s="1040"/>
      <c r="E188" s="1040"/>
      <c r="F188" s="1041"/>
      <c r="G188" s="81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2">
      <c r="A189" s="1039"/>
      <c r="B189" s="1040"/>
      <c r="C189" s="1040"/>
      <c r="D189" s="1040"/>
      <c r="E189" s="1040"/>
      <c r="F189" s="1041"/>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0"/>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2">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3"/>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3"/>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3"/>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3"/>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3"/>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3"/>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3"/>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3"/>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3"/>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39"/>
      <c r="B201" s="1040"/>
      <c r="C201" s="1040"/>
      <c r="D201" s="1040"/>
      <c r="E201" s="1040"/>
      <c r="F201" s="1041"/>
      <c r="G201" s="81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2">
      <c r="A202" s="1039"/>
      <c r="B202" s="1040"/>
      <c r="C202" s="1040"/>
      <c r="D202" s="1040"/>
      <c r="E202" s="1040"/>
      <c r="F202" s="1041"/>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0"/>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2">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3"/>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3"/>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3"/>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3"/>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3"/>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3"/>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3"/>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3"/>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3"/>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5"/>
    <row r="214" spans="1:51" ht="30" customHeight="1" x14ac:dyDescent="0.2">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39"/>
      <c r="B215" s="1040"/>
      <c r="C215" s="1040"/>
      <c r="D215" s="1040"/>
      <c r="E215" s="1040"/>
      <c r="F215" s="1041"/>
      <c r="G215" s="81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2">
      <c r="A216" s="1039"/>
      <c r="B216" s="1040"/>
      <c r="C216" s="1040"/>
      <c r="D216" s="1040"/>
      <c r="E216" s="1040"/>
      <c r="F216" s="1041"/>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0"/>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2">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3"/>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3"/>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3"/>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3"/>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3"/>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3"/>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3"/>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3"/>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3"/>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39"/>
      <c r="B228" s="1040"/>
      <c r="C228" s="1040"/>
      <c r="D228" s="1040"/>
      <c r="E228" s="1040"/>
      <c r="F228" s="1041"/>
      <c r="G228" s="81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2">
      <c r="A229" s="1039"/>
      <c r="B229" s="1040"/>
      <c r="C229" s="1040"/>
      <c r="D229" s="1040"/>
      <c r="E229" s="1040"/>
      <c r="F229" s="1041"/>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0"/>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2">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3"/>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3"/>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3"/>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3"/>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3"/>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3"/>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3"/>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3"/>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3"/>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39"/>
      <c r="B241" s="1040"/>
      <c r="C241" s="1040"/>
      <c r="D241" s="1040"/>
      <c r="E241" s="1040"/>
      <c r="F241" s="1041"/>
      <c r="G241" s="81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2">
      <c r="A242" s="1039"/>
      <c r="B242" s="1040"/>
      <c r="C242" s="1040"/>
      <c r="D242" s="1040"/>
      <c r="E242" s="1040"/>
      <c r="F242" s="1041"/>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0"/>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2">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3"/>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3"/>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3"/>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3"/>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3"/>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3"/>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3"/>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3"/>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3"/>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39"/>
      <c r="B254" s="1040"/>
      <c r="C254" s="1040"/>
      <c r="D254" s="1040"/>
      <c r="E254" s="1040"/>
      <c r="F254" s="1041"/>
      <c r="G254" s="81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2">
      <c r="A255" s="1039"/>
      <c r="B255" s="1040"/>
      <c r="C255" s="1040"/>
      <c r="D255" s="1040"/>
      <c r="E255" s="1040"/>
      <c r="F255" s="1041"/>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0"/>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2">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3"/>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3"/>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3"/>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3"/>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3"/>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3"/>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3"/>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3"/>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3"/>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08984375" style="71" customWidth="1"/>
    <col min="51" max="51" width="11.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2021-09-15T06:35:40Z</cp:lastPrinted>
  <dcterms:created xsi:type="dcterms:W3CDTF">2012-03-13T00:50:25Z</dcterms:created>
  <dcterms:modified xsi:type="dcterms:W3CDTF">2021-09-15T06:35:55Z</dcterms:modified>
</cp:coreProperties>
</file>