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16　最終公表\公表用データ\Excel\"/>
    </mc:Choice>
  </mc:AlternateContent>
  <bookViews>
    <workbookView xWindow="0" yWindow="0" windowWidth="28800" windowHeight="1190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35" i="11" l="1"/>
  <c r="AQ69" i="11" l="1"/>
  <c r="AM109" i="11" l="1"/>
  <c r="AM75" i="11"/>
  <c r="AM69" i="11" l="1"/>
  <c r="AQ35" i="11"/>
  <c r="AY71" i="11" l="1"/>
  <c r="AY76" i="11" s="1"/>
  <c r="AY68" i="11"/>
  <c r="AY69" i="11" s="1"/>
  <c r="AY65" i="11"/>
  <c r="AY67" i="11" s="1"/>
  <c r="AY64" i="11"/>
  <c r="AY400" i="11"/>
  <c r="AY396" i="11"/>
  <c r="AY399" i="11" s="1"/>
  <c r="AY372" i="11"/>
  <c r="AY371" i="11"/>
  <c r="AY370" i="11"/>
  <c r="AY369" i="11"/>
  <c r="AY368" i="11"/>
  <c r="AY367" i="11"/>
  <c r="AY334" i="11"/>
  <c r="AY339" i="11" s="1"/>
  <c r="AY333" i="11"/>
  <c r="AY332" i="11"/>
  <c r="AY331" i="11"/>
  <c r="AY330" i="11"/>
  <c r="AY329" i="11"/>
  <c r="AY328" i="11"/>
  <c r="AY327" i="11"/>
  <c r="AY326" i="11"/>
  <c r="AY325" i="11"/>
  <c r="AY324" i="11"/>
  <c r="AY323" i="11"/>
  <c r="AY322" i="11"/>
  <c r="AY321" i="11"/>
  <c r="AY397" i="11" l="1"/>
  <c r="AY398" i="11"/>
  <c r="AY336" i="11"/>
  <c r="AY337" i="11"/>
  <c r="AY338" i="11"/>
  <c r="AY340" i="11"/>
  <c r="AY341" i="11"/>
  <c r="AY70" i="11"/>
  <c r="AY66" i="11"/>
  <c r="AY75" i="11"/>
  <c r="AY73" i="11"/>
  <c r="AY77" i="11"/>
  <c r="AY74" i="11"/>
  <c r="AY72" i="11"/>
  <c r="AY335" i="11"/>
  <c r="AY214" i="11"/>
  <c r="AY208" i="11"/>
  <c r="AY213" i="11" s="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30" i="11" s="1"/>
  <c r="AY122" i="11"/>
  <c r="AY126" i="11" s="1"/>
  <c r="AY112" i="11"/>
  <c r="AY114" i="11" s="1"/>
  <c r="AY99" i="11"/>
  <c r="AY100" i="11" s="1"/>
  <c r="AY98" i="11"/>
  <c r="AY102" i="11"/>
  <c r="AY104" i="11" s="1"/>
  <c r="AY207" i="11" l="1"/>
  <c r="AY177" i="11"/>
  <c r="AY101" i="11"/>
  <c r="AY193" i="11"/>
  <c r="AY142" i="11"/>
  <c r="AY143" i="11"/>
  <c r="AY174" i="11"/>
  <c r="AY144" i="11"/>
  <c r="AY175" i="11"/>
  <c r="AY205" i="11"/>
  <c r="AY176" i="11"/>
  <c r="AY206" i="11"/>
  <c r="AY137" i="11"/>
  <c r="AY198" i="11"/>
  <c r="AY115" i="11"/>
  <c r="AY163" i="11"/>
  <c r="AY116" i="11"/>
  <c r="AY151" i="11"/>
  <c r="AY164" i="11"/>
  <c r="AY145" i="11"/>
  <c r="AY178" i="11"/>
  <c r="AY201" i="11"/>
  <c r="AY209" i="11"/>
  <c r="AY153" i="11"/>
  <c r="AY171" i="11"/>
  <c r="AY202" i="11"/>
  <c r="AY210" i="11"/>
  <c r="AY131" i="11"/>
  <c r="AY119" i="11"/>
  <c r="AY152" i="11"/>
  <c r="AY123" i="11"/>
  <c r="AY154" i="11"/>
  <c r="AY140" i="11"/>
  <c r="AY134" i="11"/>
  <c r="AY203" i="11"/>
  <c r="AY211" i="11"/>
  <c r="AY124" i="11"/>
  <c r="AY155" i="11"/>
  <c r="AY212" i="11"/>
  <c r="AY117" i="11"/>
  <c r="AY125" i="11"/>
  <c r="AY118" i="11"/>
  <c r="AY128" i="11"/>
  <c r="AY120" i="11"/>
  <c r="AY113" i="11"/>
  <c r="AY121"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94" i="11" l="1"/>
  <c r="AY97" i="11"/>
  <c r="AY85" i="11"/>
  <c r="AY79" i="11"/>
  <c r="AY95" i="11"/>
  <c r="AY81" i="11"/>
  <c r="AY90" i="11"/>
  <c r="AY86" i="11"/>
  <c r="AY80" i="11"/>
  <c r="AY91" i="11"/>
  <c r="AY87" i="11"/>
  <c r="AY89" i="11"/>
  <c r="AY82" i="11"/>
  <c r="AY83"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<sst xmlns="http://schemas.openxmlformats.org/spreadsheetml/2006/main" count="2160" uniqueCount="807">
  <si>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</si>
  <si>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</si>
  <si>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</si>
  <si>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</si>
  <si>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</si>
  <si>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</si>
  <si>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</si>
  <si>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</si>
  <si>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</si>
  <si>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</si>
  <si>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</si>
  <si>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</si>
  <si>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</si>
  <si>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</si>
  <si>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</si>
  <si>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</si>
  <si>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</si>
  <si>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</si>
  <si>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</si>
  <si>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</si>
  <si>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</si>
  <si>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</si>
  <si>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</si>
  <si>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</si>
  <si>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</si>
  <si>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</si>
  <si>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</si>
  <si>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</si>
  <si>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</si>
  <si>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</si>
  <si>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</si>
  <si>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</si>
  <si>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</si>
  <si>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</si>
  <si>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</si>
  <si>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</si>
  <si>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</si>
  <si>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</si>
  <si>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</si>
  <si>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</si>
  <si>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</si>
  <si>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</si>
  <si>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</si>
  <si>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</si>
  <si>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</si>
  <si>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</si>
  <si>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</si>
  <si>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</si>
  <si>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</si>
  <si>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</si>
  <si>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</si>
  <si>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</si>
  <si>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</si>
  <si>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</si>
  <si>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</si>
  <si>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</si>
  <si>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</si>
  <si>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</si>
  <si>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</si>
  <si>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</si>
  <si>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</si>
  <si>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</si>
  <si>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</si>
  <si>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</si>
  <si>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</si>
  <si>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</si>
  <si>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</si>
  <si>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</si>
  <si>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</si>
  <si>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</si>
  <si>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</si>
  <si>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</si>
  <si>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</si>
  <si>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</si>
  <si>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</si>
  <si>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</si>
  <si>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</si>
  <si>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</si>
  <si>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</si>
  <si>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</si>
  <si>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</si>
  <si>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</si>
  <si>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</si>
  <si>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</si>
  <si>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</si>
  <si>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</si>
  <si>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</si>
  <si>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</si>
  <si>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</si>
  <si>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</si>
  <si>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</si>
  <si>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</si>
  <si>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</si>
  <si>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</si>
  <si>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</si>
  <si>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</si>
  <si>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</si>
  <si>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</si>
  <si>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</si>
  <si>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</si>
  <si>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</si>
  <si>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</si>
  <si>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</si>
  <si>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</si>
  <si>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</si>
  <si>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</si>
  <si>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</si>
  <si>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</si>
  <si>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</si>
  <si>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</si>
  <si>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</si>
  <si>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</si>
  <si>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</si>
  <si>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</si>
  <si>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</si>
  <si>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</si>
  <si>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</si>
  <si>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</si>
  <si>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</si>
  <si>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</si>
  <si>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</si>
  <si>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</si>
  <si>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</si>
  <si>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</si>
  <si>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</si>
  <si>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</si>
  <si>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</si>
  <si>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</si>
  <si>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</si>
  <si>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</si>
  <si>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</si>
  <si>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</si>
  <si>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</si>
  <si>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</si>
  <si>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</si>
  <si>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</si>
  <si>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</si>
  <si>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</si>
  <si>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</si>
  <si>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</si>
  <si>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</si>
  <si>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</si>
  <si>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</si>
  <si>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</si>
  <si>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</si>
  <si>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</si>
  <si>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</si>
  <si>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</si>
  <si>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</si>
  <si>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</si>
  <si>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</si>
  <si>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</si>
  <si>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</si>
  <si>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</si>
  <si>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</si>
  <si>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</si>
  <si>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</si>
  <si>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</si>
  <si>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</si>
  <si>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</si>
  <si>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</si>
  <si>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</si>
  <si>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</si>
  <si>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</si>
  <si>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</si>
  <si>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</si>
  <si>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</si>
  <si>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</si>
  <si>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</si>
  <si>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</si>
  <si>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</si>
  <si>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</si>
  <si>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</si>
  <si>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</si>
  <si>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</si>
  <si>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</si>
  <si>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</si>
  <si>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</si>
  <si>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</si>
  <si>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</si>
  <si>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</si>
  <si>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</si>
  <si>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</si>
  <si>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</si>
  <si>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</si>
  <si>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</si>
  <si>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</si>
  <si>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</si>
  <si>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</si>
  <si>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</si>
  <si>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</si>
  <si>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</si>
  <si>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</si>
  <si>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</si>
  <si>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</si>
  <si>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</si>
  <si>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</si>
  <si>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</si>
  <si>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</si>
  <si>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</si>
  <si>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</si>
  <si>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</si>
  <si>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</si>
  <si>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</si>
  <si>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</si>
  <si>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</si>
  <si>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</si>
  <si>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</si>
  <si>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</si>
  <si>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</si>
  <si>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</si>
  <si>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</si>
  <si>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</si>
  <si>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</si>
  <si>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</si>
  <si>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</si>
  <si>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</si>
  <si>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</si>
  <si>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</si>
  <si>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</si>
  <si>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</si>
  <si>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</si>
  <si>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</si>
  <si>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</si>
  <si>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</si>
  <si>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</si>
  <si>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</si>
  <si>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</si>
  <si>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</si>
  <si>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</si>
  <si>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</si>
  <si>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</si>
  <si>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</si>
  <si>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</si>
  <si>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</si>
  <si>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</si>
  <si>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</si>
  <si>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</si>
  <si>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</si>
  <si>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</si>
  <si>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</si>
  <si>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</si>
  <si>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</si>
  <si>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</si>
  <si>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</si>
  <si>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</si>
  <si>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</si>
  <si>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</si>
  <si>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</si>
  <si>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</si>
  <si>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</si>
  <si>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</si>
  <si>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</si>
  <si>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</si>
  <si>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</si>
  <si>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</si>
  <si>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</si>
  <si>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</si>
  <si>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</si>
  <si>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</si>
  <si>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</si>
  <si>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</si>
  <si>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</si>
  <si>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</si>
  <si>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</si>
  <si>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</si>
  <si>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</si>
  <si>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</si>
  <si>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</si>
  <si>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</si>
  <si>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</si>
  <si>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</si>
  <si>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</si>
  <si>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</si>
  <si>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</si>
  <si>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</si>
  <si>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</si>
  <si>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</si>
  <si>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</si>
  <si>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</si>
  <si>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</si>
  <si>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</si>
  <si>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</si>
  <si>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</si>
  <si>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</si>
  <si>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</si>
  <si>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</si>
  <si>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</si>
  <si>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</si>
  <si>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</si>
  <si>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</si>
  <si>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</si>
  <si>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</si>
  <si>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</si>
  <si>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</si>
  <si>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</si>
  <si>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</si>
  <si>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</si>
  <si>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</si>
  <si>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</si>
  <si>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</si>
  <si>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</si>
  <si>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</si>
  <si>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</si>
  <si>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</si>
  <si>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</si>
  <si>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</si>
  <si>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</si>
  <si>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</si>
  <si>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</si>
  <si>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</si>
  <si>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</si>
  <si>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</si>
  <si>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</si>
  <si>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</si>
  <si>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</si>
  <si>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</si>
  <si>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</si>
  <si>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</si>
  <si>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</si>
  <si>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</si>
  <si>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</si>
  <si>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</si>
  <si>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</si>
  <si>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</si>
  <si>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</si>
  <si>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</si>
  <si>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</si>
  <si>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</si>
  <si>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</si>
  <si>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</si>
  <si>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</si>
  <si>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</si>
  <si>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</si>
  <si>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</si>
  <si>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</si>
  <si>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</si>
  <si>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</si>
  <si>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</si>
  <si>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</si>
  <si>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</si>
  <si>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</si>
  <si>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</si>
  <si>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</si>
  <si>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</si>
  <si>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</si>
  <si>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</si>
  <si>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</si>
  <si>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</si>
  <si>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</si>
  <si>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</si>
  <si>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</si>
  <si>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</si>
  <si>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</si>
  <si>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</si>
  <si>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</si>
  <si>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</si>
  <si>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</si>
  <si>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</si>
  <si>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</si>
  <si>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</si>
  <si>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</si>
  <si>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</si>
  <si>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</si>
  <si>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</si>
  <si>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</si>
  <si>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</si>
  <si>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</si>
  <si>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</si>
  <si>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</si>
  <si>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</si>
  <si>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</si>
  <si>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</si>
  <si>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</si>
  <si>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</si>
  <si>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</si>
  <si>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</si>
  <si>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</si>
  <si>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</si>
  <si>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</si>
  <si>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</si>
  <si>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</si>
  <si>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</si>
  <si>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</si>
  <si>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</si>
  <si>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</si>
  <si>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</si>
  <si>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</si>
  <si>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</si>
  <si>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</si>
  <si>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</si>
  <si>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</si>
  <si>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</si>
  <si>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</si>
  <si>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</si>
  <si>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</si>
  <si>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</si>
  <si>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</si>
  <si>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</si>
  <si>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</si>
  <si>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</si>
  <si>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</si>
  <si>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</si>
  <si>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</si>
  <si>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</si>
  <si>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</si>
  <si>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</si>
  <si>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</si>
  <si>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</si>
  <si>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</si>
  <si>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</si>
  <si>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</si>
  <si>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</si>
  <si>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</si>
  <si>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</si>
  <si>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</si>
  <si>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</si>
  <si>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</si>
  <si>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</si>
  <si>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</si>
  <si>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</si>
  <si>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</si>
  <si>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</si>
  <si>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</si>
  <si>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</si>
  <si>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</si>
  <si>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</si>
  <si>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</si>
  <si>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</si>
  <si>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</si>
  <si>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</si>
  <si>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</si>
  <si>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</si>
  <si>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</si>
  <si>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</si>
  <si>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</si>
  <si>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</si>
  <si>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</si>
  <si>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</si>
  <si>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</si>
  <si>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</si>
  <si>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</si>
  <si>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</si>
  <si>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</si>
  <si>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</si>
  <si>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</si>
  <si>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</si>
  <si>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</si>
  <si>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</si>
  <si>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</si>
  <si>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</si>
  <si>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</si>
  <si>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</si>
  <si>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</si>
  <si>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</si>
  <si>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</si>
  <si>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</si>
  <si>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</si>
  <si>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</si>
  <si>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</si>
  <si>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</si>
  <si>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</si>
  <si>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</si>
  <si>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</si>
  <si>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</si>
  <si>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</si>
  <si>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</si>
  <si>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</si>
  <si>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</si>
  <si>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</si>
  <si>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</si>
  <si>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</si>
  <si>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</si>
  <si>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</si>
  <si>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</si>
  <si>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</si>
  <si>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</si>
  <si>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</si>
  <si>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</si>
  <si>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</si>
  <si>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</si>
  <si>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</si>
  <si>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</si>
  <si>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</si>
  <si>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</si>
  <si>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</si>
  <si>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</si>
  <si>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</si>
  <si>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</si>
  <si>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</si>
  <si>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</si>
  <si>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</si>
  <si>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</si>
  <si>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</si>
  <si>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</si>
  <si>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</si>
  <si>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</si>
  <si>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</si>
  <si>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</si>
  <si>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</si>
  <si>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</si>
  <si>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</si>
  <si>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</si>
  <si>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</si>
  <si>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</si>
  <si>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</si>
  <si>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</si>
  <si>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</si>
  <si>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</si>
  <si>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</si>
  <si>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</si>
  <si>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</si>
  <si>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</si>
  <si>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</si>
  <si>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</si>
  <si>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</si>
  <si>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</si>
  <si>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</si>
  <si>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</si>
  <si>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</si>
  <si>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</si>
  <si>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</si>
  <si>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</si>
  <si>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</si>
  <si>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</si>
  <si>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</si>
  <si>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</si>
  <si>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</si>
  <si>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</si>
  <si>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</si>
  <si>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</si>
  <si>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</si>
  <si>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</si>
  <si>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</si>
  <si>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</si>
  <si>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</si>
  <si>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</si>
  <si>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</si>
  <si>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</si>
  <si>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</si>
  <si>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</si>
  <si>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</si>
  <si>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</si>
  <si>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</si>
  <si>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</si>
  <si>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</si>
  <si>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</si>
  <si>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</si>
  <si>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</si>
  <si>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</si>
  <si>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</si>
  <si>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</si>
  <si>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</si>
  <si>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</si>
  <si>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</si>
  <si>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</si>
  <si>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</si>
  <si>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</si>
  <si>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</si>
  <si>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</si>
  <si>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</si>
  <si>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</si>
  <si>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</si>
  <si>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</si>
  <si>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</si>
  <si>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</si>
  <si>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</si>
  <si>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</si>
  <si>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</si>
  <si>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</si>
  <si>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</si>
  <si>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</si>
  <si>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</si>
  <si>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</si>
  <si>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</si>
  <si>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</si>
  <si>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</si>
  <si>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</si>
  <si>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</si>
  <si>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</si>
  <si>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</si>
  <si>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</si>
  <si>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</si>
  <si>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</si>
  <si>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</si>
  <si>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</si>
  <si>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</si>
  <si>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</si>
  <si>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</si>
  <si>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</si>
  <si>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</si>
  <si>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</si>
  <si>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</si>
  <si>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</si>
  <si>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</si>
  <si>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</si>
  <si>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</si>
  <si>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</si>
  <si>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</si>
  <si>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</si>
  <si>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</si>
  <si>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</si>
  <si>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</si>
  <si>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</si>
  <si>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</si>
  <si>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</si>
  <si>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</si>
  <si>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</si>
  <si>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</si>
  <si>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</si>
  <si>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</si>
  <si>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</si>
  <si>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</si>
  <si>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</si>
  <si>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</si>
  <si>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</si>
  <si>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</si>
  <si>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</si>
  <si>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</si>
  <si>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</si>
  <si>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</si>
  <si>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</si>
  <si>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</si>
  <si>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</si>
  <si>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</si>
  <si>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</si>
  <si>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</si>
  <si>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</si>
  <si>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</si>
  <si>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</si>
  <si>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</si>
  <si>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</si>
  <si>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</si>
  <si>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</si>
  <si>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</si>
  <si>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</si>
  <si>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</si>
  <si>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</si>
  <si>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</si>
  <si>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</si>
  <si>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</si>
  <si>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</si>
  <si>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</si>
  <si>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</si>
  <si>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</si>
  <si>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</si>
  <si>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</si>
  <si>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</si>
  <si>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</si>
  <si>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</si>
  <si>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</si>
  <si>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</si>
  <si>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</si>
  <si>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</si>
  <si>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</si>
  <si>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</si>
  <si>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</si>
  <si>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</si>
  <si>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</si>
  <si>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</si>
  <si>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</si>
  <si>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</si>
  <si>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</si>
  <si>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</si>
  <si>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</si>
  <si>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</si>
  <si>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</si>
  <si>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</si>
  <si>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</si>
  <si>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</si>
  <si>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</si>
  <si>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</si>
  <si>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</si>
  <si>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</si>
  <si>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</si>
  <si>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</si>
  <si>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</si>
  <si>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</si>
  <si>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</si>
  <si>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</si>
  <si>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</si>
  <si>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</si>
  <si>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</si>
  <si>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</si>
  <si>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</si>
  <si>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</si>
  <si>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</si>
  <si>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</si>
  <si>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</si>
  <si>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</si>
  <si>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金融仲介機能の強化</t>
    <phoneticPr fontId="5"/>
  </si>
  <si>
    <t>監督局</t>
  </si>
  <si>
    <t>銀行第二課
銀行第二課地域金融企画室</t>
  </si>
  <si>
    <t>-</t>
  </si>
  <si>
    <t>金融</t>
  </si>
  <si>
    <t>金融庁</t>
  </si>
  <si>
    <t>諸謝金</t>
    <rPh sb="0" eb="3">
      <t>ショシャキン</t>
    </rPh>
    <phoneticPr fontId="5"/>
  </si>
  <si>
    <t>委員手当</t>
    <rPh sb="0" eb="2">
      <t>イイン</t>
    </rPh>
    <rPh sb="2" eb="4">
      <t>テアテ</t>
    </rPh>
    <phoneticPr fontId="5"/>
  </si>
  <si>
    <t>委員等旅費</t>
    <rPh sb="0" eb="2">
      <t>イイン</t>
    </rPh>
    <rPh sb="2" eb="3">
      <t>ナド</t>
    </rPh>
    <rPh sb="3" eb="5">
      <t>リョヒ</t>
    </rPh>
    <phoneticPr fontId="5"/>
  </si>
  <si>
    <t>金融政策業務庁費</t>
    <rPh sb="0" eb="2">
      <t>キンユウ</t>
    </rPh>
    <rPh sb="2" eb="4">
      <t>セイサク</t>
    </rPh>
    <rPh sb="4" eb="6">
      <t>ギョウム</t>
    </rPh>
    <rPh sb="6" eb="8">
      <t>チョウヒ</t>
    </rPh>
    <phoneticPr fontId="5"/>
  </si>
  <si>
    <t>○</t>
  </si>
  <si>
    <t>-</t>
    <phoneticPr fontId="5"/>
  </si>
  <si>
    <t>「経営強化計画」の履行状況報告書</t>
    <phoneticPr fontId="5"/>
  </si>
  <si>
    <t>調査業務委託件数</t>
    <phoneticPr fontId="5"/>
  </si>
  <si>
    <t>件</t>
    <rPh sb="0" eb="1">
      <t>ケン</t>
    </rPh>
    <phoneticPr fontId="5"/>
  </si>
  <si>
    <t>予算執行額／委託件数　　　</t>
    <phoneticPr fontId="5"/>
  </si>
  <si>
    <t>百万円</t>
    <rPh sb="0" eb="2">
      <t>ヒャクマン</t>
    </rPh>
    <rPh sb="2" eb="3">
      <t>エン</t>
    </rPh>
    <phoneticPr fontId="5"/>
  </si>
  <si>
    <t>百万円/件数</t>
    <rPh sb="0" eb="3">
      <t>ヒャクマンエン</t>
    </rPh>
    <rPh sb="4" eb="6">
      <t>ケンスウ</t>
    </rPh>
    <phoneticPr fontId="5"/>
  </si>
  <si>
    <t>14/1</t>
  </si>
  <si>
    <t>0</t>
    <phoneticPr fontId="5"/>
  </si>
  <si>
    <t>33/2</t>
    <phoneticPr fontId="5"/>
  </si>
  <si>
    <t>予算執行額／委託件数　　　　　　　　　　　　　　　　</t>
    <phoneticPr fontId="5"/>
  </si>
  <si>
    <t>3/1</t>
  </si>
  <si>
    <t>0/0</t>
  </si>
  <si>
    <t>24/1</t>
  </si>
  <si>
    <t>24/1</t>
    <phoneticPr fontId="5"/>
  </si>
  <si>
    <t>国内銀行の総貸出残高に占める信用貸出残高比率の増加</t>
    <phoneticPr fontId="5"/>
  </si>
  <si>
    <t>国の資本参加を受けた金融機関の中小規模事業者等向け貸出金残高の増加率</t>
    <phoneticPr fontId="5"/>
  </si>
  <si>
    <t>基本政策Ⅰ　金融システムの安定と金融仲介機能の発揮</t>
    <phoneticPr fontId="5"/>
  </si>
  <si>
    <t>施策Ⅰ－３　金融仲介機能の十分な発揮に向けた制度・環境整備と金融モニタリングの実施</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</si>
  <si>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</si>
  <si>
    <t>本事業は、金融機関の業務の健全かつ適切な運営の確保を目的とし、我が国における金融システム全般の機能強化を行うために必要であり、政策体系の中で優先度の高い事業と考えている。</t>
  </si>
  <si>
    <t>無</t>
  </si>
  <si>
    <t>‐</t>
  </si>
  <si>
    <t>「金融危機対応の円滑な実施のための経費」に係る事業は預金保険法に基づく資本増強に係るFA業務であり、本事業は金融機能強化法に基づく国の資本参加に係るFA業務である</t>
  </si>
  <si>
    <t>金融危機対応の円滑な実施のための経費</t>
    <phoneticPr fontId="5"/>
  </si>
  <si>
    <t>（外部有識者点検対象外）</t>
    <rPh sb="1" eb="6">
      <t>ガイブユウシキシャ</t>
    </rPh>
    <rPh sb="6" eb="8">
      <t>テンケン</t>
    </rPh>
    <rPh sb="8" eb="10">
      <t>タイショウ</t>
    </rPh>
    <rPh sb="10" eb="11">
      <t>ガイ</t>
    </rPh>
    <phoneticPr fontId="5"/>
  </si>
  <si>
    <t>2</t>
    <phoneticPr fontId="5"/>
  </si>
  <si>
    <t>3</t>
    <phoneticPr fontId="5"/>
  </si>
  <si>
    <t>A.株式会社帝国データバンク</t>
    <phoneticPr fontId="5"/>
  </si>
  <si>
    <t>事業費</t>
  </si>
  <si>
    <t>B.株式会社日本経済社</t>
    <rPh sb="2" eb="6">
      <t>カブシキガイシャ</t>
    </rPh>
    <rPh sb="6" eb="8">
      <t>ニホン</t>
    </rPh>
    <rPh sb="8" eb="10">
      <t>ケイザイ</t>
    </rPh>
    <rPh sb="10" eb="11">
      <t>シンシャ</t>
    </rPh>
    <phoneticPr fontId="5"/>
  </si>
  <si>
    <t>会議開催に要する費用</t>
    <rPh sb="0" eb="2">
      <t>カイギ</t>
    </rPh>
    <rPh sb="2" eb="4">
      <t>カイサイ</t>
    </rPh>
    <rPh sb="5" eb="6">
      <t>ヨウ</t>
    </rPh>
    <rPh sb="8" eb="10">
      <t>ヒヨウ</t>
    </rPh>
    <phoneticPr fontId="5"/>
  </si>
  <si>
    <t>C.個人</t>
    <rPh sb="2" eb="4">
      <t>コジン</t>
    </rPh>
    <phoneticPr fontId="5"/>
  </si>
  <si>
    <t>※百万円未満</t>
    <rPh sb="1" eb="4">
      <t>ヒャクマンエン</t>
    </rPh>
    <rPh sb="4" eb="6">
      <t>ミマン</t>
    </rPh>
    <phoneticPr fontId="5"/>
  </si>
  <si>
    <t>株式会社帝国データバンク</t>
  </si>
  <si>
    <t>株式会社日本経済社</t>
    <rPh sb="0" eb="4">
      <t>カブシキガイシャ</t>
    </rPh>
    <rPh sb="4" eb="8">
      <t>ニホンケイザイ</t>
    </rPh>
    <rPh sb="8" eb="9">
      <t>シャ</t>
    </rPh>
    <phoneticPr fontId="5"/>
  </si>
  <si>
    <t>会議開催業務委託</t>
    <rPh sb="0" eb="4">
      <t>カイギカイサイ</t>
    </rPh>
    <rPh sb="4" eb="6">
      <t>ギョウム</t>
    </rPh>
    <rPh sb="6" eb="8">
      <t>イタク</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</si>
  <si>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</si>
  <si>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</si>
  <si>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</si>
  <si>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</si>
  <si>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</si>
  <si>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</si>
  <si>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</si>
  <si>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</si>
  <si>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</si>
  <si>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</si>
  <si>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会議出席手当（Regional Banking Summit）</t>
    <rPh sb="0" eb="2">
      <t>カイギ</t>
    </rPh>
    <rPh sb="2" eb="4">
      <t>シュッセキ</t>
    </rPh>
    <rPh sb="4" eb="6">
      <t>テアテ</t>
    </rPh>
    <phoneticPr fontId="5"/>
  </si>
  <si>
    <t>-</t>
    <phoneticPr fontId="5"/>
  </si>
  <si>
    <t>国民全体の利益に資するものであり、負担関係は妥当と考えている。</t>
    <phoneticPr fontId="5"/>
  </si>
  <si>
    <t>-</t>
    <phoneticPr fontId="5"/>
  </si>
  <si>
    <t>17.7/1</t>
    <phoneticPr fontId="5"/>
  </si>
  <si>
    <t>百万円</t>
    <rPh sb="0" eb="3">
      <t>ヒャクマンエン</t>
    </rPh>
    <phoneticPr fontId="5"/>
  </si>
  <si>
    <t>会議開催件数</t>
    <rPh sb="0" eb="2">
      <t>カイギ</t>
    </rPh>
    <rPh sb="2" eb="4">
      <t>カイサイ</t>
    </rPh>
    <rPh sb="4" eb="6">
      <t>ケンスウ</t>
    </rPh>
    <phoneticPr fontId="5"/>
  </si>
  <si>
    <t>回</t>
    <rPh sb="0" eb="1">
      <t>カイ</t>
    </rPh>
    <phoneticPr fontId="5"/>
  </si>
  <si>
    <t>中小規模事業者等向け貸出金残高の増加率</t>
    <phoneticPr fontId="5"/>
  </si>
  <si>
    <t>-</t>
    <phoneticPr fontId="5"/>
  </si>
  <si>
    <t>1.5/4</t>
    <phoneticPr fontId="5"/>
  </si>
  <si>
    <t>調査業務委託を通じた実態把握</t>
    <rPh sb="4" eb="6">
      <t>イタク</t>
    </rPh>
    <rPh sb="7" eb="8">
      <t>ツウ</t>
    </rPh>
    <rPh sb="10" eb="12">
      <t>ジッタイ</t>
    </rPh>
    <rPh sb="12" eb="14">
      <t>ハアク</t>
    </rPh>
    <phoneticPr fontId="5"/>
  </si>
  <si>
    <t>金融仲介機能の強化に向けた議論の推進</t>
    <rPh sb="10" eb="11">
      <t>ム</t>
    </rPh>
    <rPh sb="13" eb="15">
      <t>ギロン</t>
    </rPh>
    <rPh sb="16" eb="18">
      <t>スイシン</t>
    </rPh>
    <phoneticPr fontId="5"/>
  </si>
  <si>
    <t>予算執行額／会議開催件数　　　　　　　　　　　　　　</t>
    <rPh sb="0" eb="2">
      <t>ヨサン</t>
    </rPh>
    <rPh sb="2" eb="4">
      <t>シッコウ</t>
    </rPh>
    <rPh sb="4" eb="5">
      <t>ガク</t>
    </rPh>
    <rPh sb="6" eb="8">
      <t>カイギ</t>
    </rPh>
    <rPh sb="8" eb="10">
      <t>カイサイ</t>
    </rPh>
    <rPh sb="10" eb="12">
      <t>ケンスウ</t>
    </rPh>
    <phoneticPr fontId="5"/>
  </si>
  <si>
    <t xml:space="preserve">- </t>
    <phoneticPr fontId="5"/>
  </si>
  <si>
    <t>有効回答を行った企業数</t>
    <rPh sb="0" eb="2">
      <t>ユウコウ</t>
    </rPh>
    <rPh sb="2" eb="4">
      <t>カイトウ</t>
    </rPh>
    <rPh sb="5" eb="6">
      <t>オコナ</t>
    </rPh>
    <rPh sb="8" eb="11">
      <t>キギョウスウ</t>
    </rPh>
    <phoneticPr fontId="5"/>
  </si>
  <si>
    <t>非金融分野の参加率</t>
    <rPh sb="0" eb="1">
      <t>ヒ</t>
    </rPh>
    <rPh sb="1" eb="3">
      <t>キンユウ</t>
    </rPh>
    <rPh sb="3" eb="5">
      <t>ブンヤ</t>
    </rPh>
    <rPh sb="6" eb="8">
      <t>サンカ</t>
    </rPh>
    <rPh sb="8" eb="9">
      <t>リツ</t>
    </rPh>
    <phoneticPr fontId="5"/>
  </si>
  <si>
    <t>非金融分野の参加率の増加</t>
    <rPh sb="0" eb="1">
      <t>ヒ</t>
    </rPh>
    <rPh sb="1" eb="3">
      <t>キンユウ</t>
    </rPh>
    <rPh sb="3" eb="5">
      <t>ブンヤ</t>
    </rPh>
    <rPh sb="6" eb="8">
      <t>サンカ</t>
    </rPh>
    <rPh sb="8" eb="9">
      <t>リツ</t>
    </rPh>
    <rPh sb="10" eb="12">
      <t>ゾウカ</t>
    </rPh>
    <phoneticPr fontId="5"/>
  </si>
  <si>
    <t>プログラム</t>
    <phoneticPr fontId="5"/>
  </si>
  <si>
    <t>多彩なプログラムの提供</t>
    <rPh sb="0" eb="2">
      <t>タサイ</t>
    </rPh>
    <rPh sb="9" eb="11">
      <t>テイキョウ</t>
    </rPh>
    <phoneticPr fontId="5"/>
  </si>
  <si>
    <t>プログラム数</t>
    <rPh sb="5" eb="6">
      <t>スウ</t>
    </rPh>
    <phoneticPr fontId="5"/>
  </si>
  <si>
    <t>Regional Banking Summitの開催</t>
    <rPh sb="24" eb="26">
      <t>カイサイ</t>
    </rPh>
    <phoneticPr fontId="5"/>
  </si>
  <si>
    <t>調査業務委託の実施</t>
    <rPh sb="7" eb="9">
      <t>ジッシ</t>
    </rPh>
    <phoneticPr fontId="5"/>
  </si>
  <si>
    <t>有効回答数の増加</t>
    <rPh sb="0" eb="2">
      <t>ユウコウ</t>
    </rPh>
    <rPh sb="2" eb="4">
      <t>カイトウ</t>
    </rPh>
    <rPh sb="4" eb="5">
      <t>スウ</t>
    </rPh>
    <rPh sb="6" eb="8">
      <t>ゾウカ</t>
    </rPh>
    <phoneticPr fontId="5"/>
  </si>
  <si>
    <t>外部有識者会議の開催</t>
    <rPh sb="8" eb="10">
      <t>カイサイ</t>
    </rPh>
    <phoneticPr fontId="5"/>
  </si>
  <si>
    <t>-</t>
    <phoneticPr fontId="5"/>
  </si>
  <si>
    <t>ＦＡ業務委託</t>
    <rPh sb="2" eb="4">
      <t>ギョウム</t>
    </rPh>
    <rPh sb="4" eb="6">
      <t>イタク</t>
    </rPh>
    <phoneticPr fontId="5"/>
  </si>
  <si>
    <t>委託件数</t>
    <phoneticPr fontId="5"/>
  </si>
  <si>
    <t>国の資本参加を実施する場合において、金融機関等が発行する優先株式等の商品性審査に当たってのＦＡ業務委託</t>
    <rPh sb="40" eb="41">
      <t>ア</t>
    </rPh>
    <rPh sb="47" eb="49">
      <t>ギョウム</t>
    </rPh>
    <rPh sb="49" eb="51">
      <t>イタク</t>
    </rPh>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</si>
  <si>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＜Regional Banking Summit開催経費＞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phoneticPr fontId="5"/>
  </si>
  <si>
    <t>-</t>
    <phoneticPr fontId="5"/>
  </si>
  <si>
    <t>○Regional Banking Summit開催経費については、会場費や機材・備品費用等、開催に必要な経費のみに使用されており、真に必要なものに限定されている。
○調査業務委託経費については、金融機関による事業性評
価に基づく融資・コンサルティング機能の発揮に係る取組み
について、企業側から直接認識・評価を聞く委託調査のみに
使用されており、真に必要なものに限定されている。
○FA業務委託経費については、金融機関等より国の資本参加要請があったもののみを対象としており、真に必要なものに限定することとしているが、令和３年度は金融機関等より国の資本参加の要請がなされなかったため、支出していない。</t>
    <rPh sb="34" eb="37">
      <t>カイジョウヒ</t>
    </rPh>
    <rPh sb="38" eb="40">
      <t>キザイ</t>
    </rPh>
    <rPh sb="41" eb="43">
      <t>ビヒン</t>
    </rPh>
    <rPh sb="43" eb="45">
      <t>ヒヨウ</t>
    </rPh>
    <rPh sb="45" eb="46">
      <t>トウ</t>
    </rPh>
    <rPh sb="47" eb="49">
      <t>カイサイ</t>
    </rPh>
    <rPh sb="50" eb="52">
      <t>ヒツヨウ</t>
    </rPh>
    <rPh sb="53" eb="55">
      <t>ケイヒ</t>
    </rPh>
    <phoneticPr fontId="5"/>
  </si>
  <si>
    <t>金融機関の取組みに対する企業の評価等を把握するためのアンケート調査</t>
    <phoneticPr fontId="5"/>
  </si>
  <si>
    <t>調査業務等に要する費用</t>
    <phoneticPr fontId="5"/>
  </si>
  <si>
    <t>-</t>
    <phoneticPr fontId="5"/>
  </si>
  <si>
    <t>田部　真史
今泉　宣親</t>
    <rPh sb="6" eb="8">
      <t>イマイズミ</t>
    </rPh>
    <rPh sb="9" eb="11">
      <t>ノリチカ</t>
    </rPh>
    <phoneticPr fontId="5"/>
  </si>
  <si>
    <t>国内銀行の総貸出残高に占める信用貸出残高比率</t>
    <phoneticPr fontId="5"/>
  </si>
  <si>
    <t>日本銀行「貸出金の担保内訳」</t>
    <phoneticPr fontId="5"/>
  </si>
  <si>
    <t>○Regional Banking Summit開催経費は、成果目標を上回る実績となっており、見合ったものとなっている。
○調査業務委託経費は、成果目標を上回る実績となっており、見合ったものとなっている。</t>
    <rPh sb="30" eb="32">
      <t>セイカ</t>
    </rPh>
    <rPh sb="32" eb="34">
      <t>モクヒョウ</t>
    </rPh>
    <rPh sb="35" eb="37">
      <t>ウワマワ</t>
    </rPh>
    <rPh sb="38" eb="40">
      <t>ジッセキ</t>
    </rPh>
    <rPh sb="47" eb="49">
      <t>ミア</t>
    </rPh>
    <rPh sb="72" eb="74">
      <t>セイカ</t>
    </rPh>
    <rPh sb="74" eb="76">
      <t>モクヒョウ</t>
    </rPh>
    <rPh sb="77" eb="79">
      <t>ウワマワ</t>
    </rPh>
    <rPh sb="80" eb="82">
      <t>ジッセキ</t>
    </rPh>
    <rPh sb="89" eb="91">
      <t>ミア</t>
    </rPh>
    <phoneticPr fontId="5"/>
  </si>
  <si>
    <t>○Regional Banking Summitの開催については、オンライン配信を通じて延べ9,769人という多くの視聴者への発信が実現し、新型コロナウイルス感染症の影響が拡がる中にあっても、地域の企業に対し、現状の資金繰り支援に加え、いかなる支援を行うことができるか、また、支援を通じて地域経済に付加価値をもたらしつつ、いかに地域金融機関の持続可能なビジネスモデルを構築していくのかといった、地域金融機関の課題に対する問題意識が広く共有された。
○調査業務委託経費で調査した成果内容（金融機関による事業性評価に基づく融資やコンサルティング機能の発揮状況に対する企業側の評価等）については、その結果を公表しているほか、金融機関との深度ある対話に活用するなど、金融機関の取組みを一層促すことを通じて、金融仲介機能の質の向上のために十分に活用されている。
○FA業務委託については、契約した外部専門家から提出された金融機関等が発行する優先株式等の商品性審査の評価書により、商品性が妥当かどうかを確認し、国の資本参加の適切性を担保することとしているが、令和３年度は金融機関等より国の資本参加の要請がなされなかったため、支出していない。</t>
    <rPh sb="25" eb="27">
      <t>カイサイ</t>
    </rPh>
    <rPh sb="215" eb="216">
      <t>ヒロ</t>
    </rPh>
    <rPh sb="323" eb="325">
      <t>カツヨウ</t>
    </rPh>
    <rPh sb="346" eb="347">
      <t>ツウ</t>
    </rPh>
    <rPh sb="359" eb="361">
      <t>コウジョウ</t>
    </rPh>
    <rPh sb="365" eb="367">
      <t>ジュウブン</t>
    </rPh>
    <rPh sb="368" eb="370">
      <t>カツヨウ</t>
    </rPh>
    <phoneticPr fontId="5"/>
  </si>
  <si>
    <t xml:space="preserve">  Regional Banking Summit開催にかかる経費については、一般競争入札の活用、委託業者との開催方式に関する十分な調整等を通して、効率性の確保やコスト削減を進めた。今後も、調査業務委託経費も含め、執行実績を踏まえ、必要性・効率性を考えつつ、要求内容の精査を行っていく。</t>
    <rPh sb="25" eb="27">
      <t>カイサイ</t>
    </rPh>
    <rPh sb="31" eb="33">
      <t>ケイヒ</t>
    </rPh>
    <rPh sb="55" eb="57">
      <t>カイサイ</t>
    </rPh>
    <rPh sb="57" eb="59">
      <t>ホウシキ</t>
    </rPh>
    <phoneticPr fontId="5"/>
  </si>
  <si>
    <t>15/1</t>
    <phoneticPr fontId="5"/>
  </si>
  <si>
    <t>金融機関の取組みの評価に関する企業アンケート調査について（令和4年6月30日）
https://www.fsa.go.jp/common/about/research/20220630/20220630.html</t>
    <phoneticPr fontId="5"/>
  </si>
  <si>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</si>
  <si>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 xml:space="preserve"> Regional Banking Summitについては、「地域経済・金融の共通価値の創造に繋がる起点となり、令和新時代の新たな取組みが生まれ拡大していくこと」を期待し、基調講演・パネルディスカッションの形式で、令和3年度に開催。視聴者は延べ9,769人、事前申込ベースでの視聴者の属性は、銀行・証券・保険で約55％、金融以外で約45％となり、一定程度の視聴者数及びその多様性が確保できたことから、活用状況・成果とも十分なものと考えられる。また、一般競争入札等を活用することにより、競争性の確保やコスト削減に努めており、本事業の予算は適切に執行されているものと考える。</t>
    <rPh sb="88" eb="90">
      <t>コウエン</t>
    </rPh>
    <rPh sb="173" eb="175">
      <t>イッテイ</t>
    </rPh>
    <rPh sb="175" eb="177">
      <t>テイド</t>
    </rPh>
    <rPh sb="178" eb="181">
      <t>シチョウシャ</t>
    </rPh>
    <rPh sb="181" eb="182">
      <t>スウ</t>
    </rPh>
    <rPh sb="182" eb="183">
      <t>オヨ</t>
    </rPh>
    <rPh sb="186" eb="189">
      <t>タヨウセイ</t>
    </rPh>
    <rPh sb="190" eb="192">
      <t>カクホ</t>
    </rPh>
    <rPh sb="200" eb="202">
      <t>カツヨウ</t>
    </rPh>
    <rPh sb="202" eb="204">
      <t>ジョウキョウ</t>
    </rPh>
    <rPh sb="205" eb="207">
      <t>セイカ</t>
    </rPh>
    <rPh sb="209" eb="211">
      <t>ジュウブン</t>
    </rPh>
    <rPh sb="215" eb="216">
      <t>カンガ</t>
    </rPh>
    <phoneticPr fontId="5"/>
  </si>
  <si>
    <t>○Regional Banking Summit開催経費について、当初の活動見込みはプログラム数15に対して、実績は13であり、見込みの8割以上の実績であることから、概ね見込みに見合ったものとなっている。
○調査業務委託経費については、当初の見込みどおり調査委託を実施していることから、見込みに見合ったものである。
○ＦＡ業務委託経費については、金融機関等より国の資本参加要請がなされなかったものである。</t>
    <rPh sb="36" eb="38">
      <t>カツドウ</t>
    </rPh>
    <rPh sb="47" eb="48">
      <t>スウ</t>
    </rPh>
    <rPh sb="51" eb="52">
      <t>タイ</t>
    </rPh>
    <rPh sb="55" eb="57">
      <t>ジッセキ</t>
    </rPh>
    <rPh sb="64" eb="66">
      <t>ミコ</t>
    </rPh>
    <rPh sb="69" eb="70">
      <t>ワリ</t>
    </rPh>
    <rPh sb="70" eb="72">
      <t>イジョウ</t>
    </rPh>
    <rPh sb="73" eb="75">
      <t>ジッセキ</t>
    </rPh>
    <rPh sb="83" eb="84">
      <t>オオム</t>
    </rPh>
    <rPh sb="179" eb="180">
      <t>トウ</t>
    </rPh>
    <phoneticPr fontId="5"/>
  </si>
  <si>
    <t>FA業務委託経費に係る不用率が大きい理由は、金融機関等より国の資本参加要請がなされなかったことによるものである。
また、外部有識者会議開催経費については、新型コロナウイルス感染拡大の影響もあり、会議の開催を見送ったものである。</t>
    <rPh sb="91" eb="93">
      <t>エイキョウ</t>
    </rPh>
    <rPh sb="100" eb="102">
      <t>カイサイ</t>
    </rPh>
    <rPh sb="103" eb="105">
      <t>ミオク</t>
    </rPh>
    <phoneticPr fontId="5"/>
  </si>
  <si>
    <t>1.1/4</t>
    <phoneticPr fontId="5"/>
  </si>
  <si>
    <t>○新型コロナウイルス感染症の感染拡大の影響や、研究調査に必要なデータ取得のための調整状況等を勘案して繰越しを行ったものであり、理由は妥当である。</t>
    <phoneticPr fontId="5"/>
  </si>
  <si>
    <t>-</t>
    <phoneticPr fontId="5"/>
  </si>
  <si>
    <t>金融機関の業務の健全かつ適切な運営を確保すること。</t>
    <phoneticPr fontId="5"/>
  </si>
  <si>
    <t>○調査業務委託経費の執行実績も踏まえ、真に必要な要求内容となるよう精査すること。
〇引き続き、調達に際しては、競争性の確保に努め、経費削減を図っていくこと。</t>
    <phoneticPr fontId="5"/>
  </si>
  <si>
    <t>有</t>
  </si>
  <si>
    <t>○Regional Banking Summit開催経費については、支出先の選定にあたって、一般競争入札を実施するなど、競争性の確保・コスト削減に努めている。複数の参考見積の徴求や事前説明会を実施するなどしたものの、業務繁忙等により入札を見送られた結果、一者応札となった。
○調査業務委託経費については、一般競争入札において、
複数の提案書を総合評価で審査しており、支出先の選定は
妥当である。
○FA業務委託経費については、制度上、守秘義務の観点から随意契約によらざるを得ないものの、複数業者から見積書を徴取することにより、競争の確保やコストの削減に努めることとしているが、令和３年度は金融機関等より国の資本参加の要請がなされなかったため、支出していない。</t>
    <rPh sb="34" eb="36">
      <t>シシュツ</t>
    </rPh>
    <rPh sb="36" eb="37">
      <t>サキ</t>
    </rPh>
    <rPh sb="38" eb="40">
      <t>センテイ</t>
    </rPh>
    <rPh sb="53" eb="55">
      <t>ジッシ</t>
    </rPh>
    <rPh sb="60" eb="63">
      <t>キョウソウセイ</t>
    </rPh>
    <rPh sb="64" eb="66">
      <t>カクホ</t>
    </rPh>
    <rPh sb="70" eb="72">
      <t>サクゲン</t>
    </rPh>
    <rPh sb="73" eb="74">
      <t>ツト</t>
    </rPh>
    <rPh sb="79" eb="81">
      <t>フクスウ</t>
    </rPh>
    <rPh sb="82" eb="84">
      <t>サンコウ</t>
    </rPh>
    <rPh sb="84" eb="86">
      <t>ミツモリ</t>
    </rPh>
    <rPh sb="87" eb="89">
      <t>チョウキュウ</t>
    </rPh>
    <rPh sb="90" eb="92">
      <t>ジゼン</t>
    </rPh>
    <rPh sb="92" eb="94">
      <t>セツメイ</t>
    </rPh>
    <rPh sb="94" eb="95">
      <t>カイ</t>
    </rPh>
    <rPh sb="96" eb="98">
      <t>ジッシ</t>
    </rPh>
    <rPh sb="108" eb="110">
      <t>ギョウム</t>
    </rPh>
    <rPh sb="110" eb="112">
      <t>ハンボウ</t>
    </rPh>
    <rPh sb="112" eb="113">
      <t>トウ</t>
    </rPh>
    <rPh sb="116" eb="118">
      <t>ニュウサツ</t>
    </rPh>
    <rPh sb="119" eb="121">
      <t>ミオク</t>
    </rPh>
    <rPh sb="124" eb="126">
      <t>ケッカ</t>
    </rPh>
    <rPh sb="127" eb="129">
      <t>イッシャ</t>
    </rPh>
    <rPh sb="129" eb="131">
      <t>オウサツ</t>
    </rPh>
    <phoneticPr fontId="5"/>
  </si>
  <si>
    <t>〇 Regional Banking Summit開催経費については、支出先の選定にあたって、一般競争入札を実施するなど、競争性の確保・コスト削減に努めている。複数の参考見積の徴求や事前説明会を実施するなどしたものの、業務繁忙等により入札を見送られた結果、一者応札となった。
○調査業務委託経費については、一般競争入札において、
複数の提案書を総合評価で審査しており、競争性を確保して
いることから、単位当たりコスト等の水準は妥当と考えてい
る。
○FA業務委託経費については、制度上、守秘義務の観点から随意契約によらざるを得ないものの、複数業者から見積書を徴取することにより、競争の確保やコストの削減に努めることとしているが、令和３年度は金融機関等より国の資本参加の要請がなされなかったため、支出していない。</t>
    <rPh sb="111" eb="113">
      <t>ハンボウ</t>
    </rPh>
    <rPh sb="113" eb="114">
      <t>トウ</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</si>
  <si>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</si>
  <si>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【事前分析表】P5
【実績評価書】P39</t>
    <rPh sb="11" eb="13">
      <t>ジッセキ</t>
    </rPh>
    <rPh sb="13" eb="15">
      <t>ヒョウカ</t>
    </rPh>
    <rPh sb="15" eb="16">
      <t>ショ</t>
    </rPh>
    <phoneticPr fontId="5"/>
  </si>
  <si>
    <t>○地域金融機関の経営改善支援の効率化に必要な経費の新規要求（諸謝金＋45百万円）
「重要政策推進枠：62.4百万円」</t>
    <phoneticPr fontId="5"/>
  </si>
  <si>
    <t>〇調査業務委託経費については、効率的な予算執行に努め、令和5年度においては、執行実績も踏まえ、前年同規模の予算要求を行っていく。
〇Regional Banking Summit開催経費においては、一般競争入札において、新規に受注を希望する者が必要な準備を行うことができるよう、開札日から役務等の履行開始までの期間を十分に設定する等、競争性を確保することでコストの削減に努めていくこととし、令和5年度においては、前年同規模の予算要求を行っていく。</t>
    <rPh sb="1" eb="3">
      <t>チョウサ</t>
    </rPh>
    <rPh sb="3" eb="5">
      <t>ギョウム</t>
    </rPh>
    <rPh sb="5" eb="7">
      <t>イタク</t>
    </rPh>
    <rPh sb="7" eb="9">
      <t>ケイヒ</t>
    </rPh>
    <rPh sb="15" eb="18">
      <t>コウリツテキ</t>
    </rPh>
    <rPh sb="19" eb="21">
      <t>ヨサン</t>
    </rPh>
    <rPh sb="21" eb="23">
      <t>シッコウ</t>
    </rPh>
    <rPh sb="24" eb="25">
      <t>ツト</t>
    </rPh>
    <rPh sb="27" eb="29">
      <t>レイワ</t>
    </rPh>
    <rPh sb="30" eb="31">
      <t>ネン</t>
    </rPh>
    <rPh sb="31" eb="32">
      <t>ド</t>
    </rPh>
    <rPh sb="53" eb="55">
      <t>ヨサン</t>
    </rPh>
    <rPh sb="55" eb="57">
      <t>ヨウキュウ</t>
    </rPh>
    <rPh sb="58" eb="5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</si>
</sst>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88586</xdr:colOff>
      <xdr:row>268</xdr:row>
      <xdr:rowOff>337735</xdr:rowOff>
    </xdr:from>
    <xdr:to>
      <xdr:col>31</xdr:col>
      <xdr:colOff>152086</xdr:colOff>
      <xdr:row>270</xdr:row>
      <xdr:rowOff>236460</xdr:rowOff>
    </xdr:to>
    <xdr:sp macro="" textlink="">
      <xdr:nvSpPr>
        <xdr:cNvPr id="2" name="正方形/長方形 1"/>
        <xdr:cNvSpPr/>
      </xdr:nvSpPr>
      <xdr:spPr>
        <a:xfrm>
          <a:off x="4384174" y="65660559"/>
          <a:ext cx="1557618" cy="615901"/>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50.3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92955</xdr:colOff>
      <xdr:row>270</xdr:row>
      <xdr:rowOff>222250</xdr:rowOff>
    </xdr:from>
    <xdr:to>
      <xdr:col>37</xdr:col>
      <xdr:colOff>150105</xdr:colOff>
      <xdr:row>272</xdr:row>
      <xdr:rowOff>146050</xdr:rowOff>
    </xdr:to>
    <xdr:sp macro="" textlink="">
      <xdr:nvSpPr>
        <xdr:cNvPr id="3" name="大かっこ 2"/>
        <xdr:cNvSpPr/>
      </xdr:nvSpPr>
      <xdr:spPr>
        <a:xfrm>
          <a:off x="3547355" y="64268350"/>
          <a:ext cx="4121150" cy="635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131055</xdr:colOff>
      <xdr:row>270</xdr:row>
      <xdr:rowOff>341404</xdr:rowOff>
    </xdr:from>
    <xdr:to>
      <xdr:col>36</xdr:col>
      <xdr:colOff>86605</xdr:colOff>
      <xdr:row>272</xdr:row>
      <xdr:rowOff>8216</xdr:rowOff>
    </xdr:to>
    <xdr:sp macro="" textlink="">
      <xdr:nvSpPr>
        <xdr:cNvPr id="4" name="正方形/長方形 3"/>
        <xdr:cNvSpPr/>
      </xdr:nvSpPr>
      <xdr:spPr>
        <a:xfrm>
          <a:off x="3492820" y="66381404"/>
          <a:ext cx="3317314" cy="38398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lientData/>
  </xdr:twoCellAnchor>
  <xdr:twoCellAnchor>
    <xdr:from>
      <xdr:col>9</xdr:col>
      <xdr:colOff>112378</xdr:colOff>
      <xdr:row>273</xdr:row>
      <xdr:rowOff>171450</xdr:rowOff>
    </xdr:from>
    <xdr:to>
      <xdr:col>45</xdr:col>
      <xdr:colOff>73905</xdr:colOff>
      <xdr:row>273</xdr:row>
      <xdr:rowOff>176306</xdr:rowOff>
    </xdr:to>
    <xdr:cxnSp macro="">
      <xdr:nvCxnSpPr>
        <xdr:cNvPr id="5" name="直線コネクタ 4"/>
        <xdr:cNvCxnSpPr/>
      </xdr:nvCxnSpPr>
      <xdr:spPr>
        <a:xfrm flipV="1">
          <a:off x="1941178" y="65284350"/>
          <a:ext cx="7276727" cy="48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108270</xdr:colOff>
      <xdr:row>273</xdr:row>
      <xdr:rowOff>171823</xdr:rowOff>
    </xdr:from>
    <xdr:to>
      <xdr:col>9</xdr:col>
      <xdr:colOff>108270</xdr:colOff>
      <xdr:row>275</xdr:row>
      <xdr:rowOff>70224</xdr:rowOff>
    </xdr:to>
    <xdr:cxnSp macro="">
      <xdr:nvCxnSpPr>
        <xdr:cNvPr id="6" name="直線矢印コネクタ 5"/>
        <xdr:cNvCxnSpPr/>
      </xdr:nvCxnSpPr>
      <xdr:spPr>
        <a:xfrm>
          <a:off x="1937070" y="65284723"/>
          <a:ext cx="0" cy="6096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158270</xdr:colOff>
      <xdr:row>271</xdr:row>
      <xdr:rowOff>339271</xdr:rowOff>
    </xdr:from>
    <xdr:to>
      <xdr:col>27</xdr:col>
      <xdr:colOff>163712</xdr:colOff>
      <xdr:row>275</xdr:row>
      <xdr:rowOff>1813</xdr:rowOff>
    </xdr:to>
    <xdr:cxnSp macro="">
      <xdr:nvCxnSpPr>
        <xdr:cNvPr id="7" name="直線矢印コネクタ 6"/>
        <xdr:cNvCxnSpPr/>
      </xdr:nvCxnSpPr>
      <xdr:spPr>
        <a:xfrm>
          <a:off x="5644670" y="64740971"/>
          <a:ext cx="5442" cy="10849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177800</xdr:colOff>
      <xdr:row>275</xdr:row>
      <xdr:rowOff>147065</xdr:rowOff>
    </xdr:from>
    <xdr:to>
      <xdr:col>21</xdr:col>
      <xdr:colOff>131055</xdr:colOff>
      <xdr:row>276</xdr:row>
      <xdr:rowOff>317501</xdr:rowOff>
    </xdr:to>
    <xdr:sp macro="" textlink="">
      <xdr:nvSpPr>
        <xdr:cNvPr id="8" name="正方形/長方形 7"/>
        <xdr:cNvSpPr/>
      </xdr:nvSpPr>
      <xdr:spPr>
        <a:xfrm>
          <a:off x="1600200" y="65971165"/>
          <a:ext cx="2798055" cy="52603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≪金融仲介機能の強化に関する</a:t>
          </a:r>
          <a:endParaRPr kumimoji="1" lang="en-US" altLang="ja-JP" sz="1100">
            <a:solidFill>
              <a:sysClr val="windowText" lastClr="000000"/>
            </a:solidFill>
          </a:endParaRPr>
        </a:p>
        <a:p>
          <a:pPr algn="l"/>
          <a:r>
            <a:rPr kumimoji="1" lang="ja-JP" altLang="en-US" sz="1100" baseline="0">
              <a:solidFill>
                <a:sysClr val="windowText" lastClr="000000"/>
              </a:solidFill>
            </a:rPr>
            <a:t>　  </a:t>
          </a:r>
          <a:r>
            <a:rPr kumimoji="1" lang="ja-JP" altLang="en-US" sz="1100">
              <a:solidFill>
                <a:sysClr val="windowText" lastClr="000000"/>
              </a:solidFill>
            </a:rPr>
            <a:t>調査・研究等≫</a:t>
          </a:r>
          <a:endParaRPr kumimoji="1" lang="en-US" altLang="ja-JP" sz="1100">
            <a:solidFill>
              <a:sysClr val="windowText" lastClr="000000"/>
            </a:solidFill>
          </a:endParaRPr>
        </a:p>
      </xdr:txBody>
    </xdr:sp>
    <xdr:clientData/>
  </xdr:twoCellAnchor>
  <xdr:twoCellAnchor>
    <xdr:from>
      <xdr:col>9</xdr:col>
      <xdr:colOff>120277</xdr:colOff>
      <xdr:row>278</xdr:row>
      <xdr:rowOff>65528</xdr:rowOff>
    </xdr:from>
    <xdr:to>
      <xdr:col>18</xdr:col>
      <xdr:colOff>101227</xdr:colOff>
      <xdr:row>279</xdr:row>
      <xdr:rowOff>215</xdr:rowOff>
    </xdr:to>
    <xdr:sp macro="" textlink="">
      <xdr:nvSpPr>
        <xdr:cNvPr id="9" name="正方形/長方形 8"/>
        <xdr:cNvSpPr/>
      </xdr:nvSpPr>
      <xdr:spPr>
        <a:xfrm>
          <a:off x="1949077" y="66956428"/>
          <a:ext cx="1809750" cy="29028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clientData/>
  </xdr:twoCellAnchor>
  <xdr:twoCellAnchor>
    <xdr:from>
      <xdr:col>9</xdr:col>
      <xdr:colOff>102192</xdr:colOff>
      <xdr:row>279</xdr:row>
      <xdr:rowOff>8082</xdr:rowOff>
    </xdr:from>
    <xdr:to>
      <xdr:col>18</xdr:col>
      <xdr:colOff>33171</xdr:colOff>
      <xdr:row>281</xdr:row>
      <xdr:rowOff>27924</xdr:rowOff>
    </xdr:to>
    <xdr:sp macro="" textlink="">
      <xdr:nvSpPr>
        <xdr:cNvPr id="10" name="正方形/長方形 9"/>
        <xdr:cNvSpPr/>
      </xdr:nvSpPr>
      <xdr:spPr>
        <a:xfrm>
          <a:off x="1930992" y="67254582"/>
          <a:ext cx="1759779" cy="73104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株式会社帝国データバンク</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30.2</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9</xdr:col>
      <xdr:colOff>91002</xdr:colOff>
      <xdr:row>281</xdr:row>
      <xdr:rowOff>136863</xdr:rowOff>
    </xdr:from>
    <xdr:to>
      <xdr:col>17</xdr:col>
      <xdr:colOff>48259</xdr:colOff>
      <xdr:row>284</xdr:row>
      <xdr:rowOff>110392</xdr:rowOff>
    </xdr:to>
    <xdr:sp macro="" textlink="">
      <xdr:nvSpPr>
        <xdr:cNvPr id="11" name="大かっこ 10"/>
        <xdr:cNvSpPr/>
      </xdr:nvSpPr>
      <xdr:spPr>
        <a:xfrm>
          <a:off x="1919802" y="68094563"/>
          <a:ext cx="1582857" cy="1040329"/>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71373</xdr:colOff>
      <xdr:row>281</xdr:row>
      <xdr:rowOff>184941</xdr:rowOff>
    </xdr:from>
    <xdr:to>
      <xdr:col>16</xdr:col>
      <xdr:colOff>87374</xdr:colOff>
      <xdr:row>283</xdr:row>
      <xdr:rowOff>292100</xdr:rowOff>
    </xdr:to>
    <xdr:sp macro="" textlink="">
      <xdr:nvSpPr>
        <xdr:cNvPr id="12" name="正方形/長方形 11"/>
        <xdr:cNvSpPr/>
      </xdr:nvSpPr>
      <xdr:spPr>
        <a:xfrm>
          <a:off x="2103373" y="68142641"/>
          <a:ext cx="1235201" cy="81835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地域金融機関の取組みに対する企業の評価等を把握することを目的としたアンケ</a:t>
          </a:r>
          <a:r>
            <a:rPr kumimoji="1" lang="en-US" altLang="ja-JP" sz="800" b="1">
              <a:solidFill>
                <a:sysClr val="windowText" lastClr="000000"/>
              </a:solidFill>
            </a:rPr>
            <a:t>―</a:t>
          </a:r>
          <a:r>
            <a:rPr kumimoji="1" lang="ja-JP" altLang="en-US" sz="800" b="1">
              <a:solidFill>
                <a:sysClr val="windowText" lastClr="000000"/>
              </a:solidFill>
            </a:rPr>
            <a:t>ト調査の委託費用</a:t>
          </a:r>
        </a:p>
      </xdr:txBody>
    </xdr:sp>
    <xdr:clientData/>
  </xdr:twoCellAnchor>
  <xdr:twoCellAnchor>
    <xdr:from>
      <xdr:col>45</xdr:col>
      <xdr:colOff>73686</xdr:colOff>
      <xdr:row>273</xdr:row>
      <xdr:rowOff>169466</xdr:rowOff>
    </xdr:from>
    <xdr:to>
      <xdr:col>45</xdr:col>
      <xdr:colOff>74124</xdr:colOff>
      <xdr:row>274</xdr:row>
      <xdr:rowOff>345965</xdr:rowOff>
    </xdr:to>
    <xdr:cxnSp macro="">
      <xdr:nvCxnSpPr>
        <xdr:cNvPr id="13" name="直線矢印コネクタ 12"/>
        <xdr:cNvCxnSpPr/>
      </xdr:nvCxnSpPr>
      <xdr:spPr>
        <a:xfrm>
          <a:off x="9217686" y="65282366"/>
          <a:ext cx="438" cy="5320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185671</xdr:colOff>
      <xdr:row>275</xdr:row>
      <xdr:rowOff>101756</xdr:rowOff>
    </xdr:from>
    <xdr:to>
      <xdr:col>32</xdr:col>
      <xdr:colOff>185484</xdr:colOff>
      <xdr:row>276</xdr:row>
      <xdr:rowOff>305953</xdr:rowOff>
    </xdr:to>
    <xdr:sp macro="" textlink="">
      <xdr:nvSpPr>
        <xdr:cNvPr id="14" name="正方形/長方形 13"/>
        <xdr:cNvSpPr/>
      </xdr:nvSpPr>
      <xdr:spPr>
        <a:xfrm>
          <a:off x="4656071" y="65925856"/>
          <a:ext cx="2031813" cy="5597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Regional Banking Summit</a:t>
          </a:r>
        </a:p>
        <a:p>
          <a:pPr algn="l"/>
          <a:r>
            <a:rPr kumimoji="1" lang="en-US" altLang="ja-JP" sz="1100">
              <a:solidFill>
                <a:sysClr val="windowText" lastClr="000000"/>
              </a:solidFill>
            </a:rPr>
            <a:t>     </a:t>
          </a:r>
          <a:r>
            <a:rPr kumimoji="1" lang="ja-JP" altLang="en-US" sz="1100">
              <a:solidFill>
                <a:sysClr val="windowText" lastClr="000000"/>
              </a:solidFill>
            </a:rPr>
            <a:t>開催に係る委託≫</a:t>
          </a:r>
          <a:endParaRPr kumimoji="1" lang="en-US" altLang="ja-JP" sz="1100">
            <a:solidFill>
              <a:sysClr val="windowText" lastClr="000000"/>
            </a:solidFill>
          </a:endParaRPr>
        </a:p>
      </xdr:txBody>
    </xdr:sp>
    <xdr:clientData/>
  </xdr:twoCellAnchor>
  <xdr:twoCellAnchor>
    <xdr:from>
      <xdr:col>19</xdr:col>
      <xdr:colOff>190555</xdr:colOff>
      <xdr:row>278</xdr:row>
      <xdr:rowOff>340590</xdr:rowOff>
    </xdr:from>
    <xdr:to>
      <xdr:col>28</xdr:col>
      <xdr:colOff>90646</xdr:colOff>
      <xdr:row>281</xdr:row>
      <xdr:rowOff>63500</xdr:rowOff>
    </xdr:to>
    <xdr:sp macro="" textlink="">
      <xdr:nvSpPr>
        <xdr:cNvPr id="15" name="正方形/長方形 14"/>
        <xdr:cNvSpPr/>
      </xdr:nvSpPr>
      <xdr:spPr>
        <a:xfrm>
          <a:off x="4051355" y="67231490"/>
          <a:ext cx="1728891" cy="78971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ja-JP" altLang="en-US" sz="800" b="1">
              <a:solidFill>
                <a:sysClr val="windowText" lastClr="000000"/>
              </a:solidFill>
            </a:rPr>
            <a:t>株式会社日本経済社</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19.8</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19</xdr:col>
      <xdr:colOff>77693</xdr:colOff>
      <xdr:row>278</xdr:row>
      <xdr:rowOff>78974</xdr:rowOff>
    </xdr:from>
    <xdr:to>
      <xdr:col>28</xdr:col>
      <xdr:colOff>83297</xdr:colOff>
      <xdr:row>278</xdr:row>
      <xdr:rowOff>303519</xdr:rowOff>
    </xdr:to>
    <xdr:sp macro="" textlink="">
      <xdr:nvSpPr>
        <xdr:cNvPr id="16" name="正方形/長方形 15"/>
        <xdr:cNvSpPr/>
      </xdr:nvSpPr>
      <xdr:spPr>
        <a:xfrm>
          <a:off x="3938493" y="66969874"/>
          <a:ext cx="1834404" cy="22454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一般競争契約（最低価格）等</a:t>
          </a:r>
          <a:r>
            <a:rPr kumimoji="1" lang="en-US" altLang="ja-JP" sz="800">
              <a:solidFill>
                <a:sysClr val="windowText" lastClr="000000"/>
              </a:solidFill>
            </a:rPr>
            <a:t>】</a:t>
          </a:r>
        </a:p>
      </xdr:txBody>
    </xdr:sp>
    <xdr:clientData/>
  </xdr:twoCellAnchor>
  <xdr:twoCellAnchor>
    <xdr:from>
      <xdr:col>20</xdr:col>
      <xdr:colOff>10319</xdr:colOff>
      <xdr:row>281</xdr:row>
      <xdr:rowOff>130164</xdr:rowOff>
    </xdr:from>
    <xdr:to>
      <xdr:col>27</xdr:col>
      <xdr:colOff>103622</xdr:colOff>
      <xdr:row>284</xdr:row>
      <xdr:rowOff>149823</xdr:rowOff>
    </xdr:to>
    <xdr:sp macro="" textlink="">
      <xdr:nvSpPr>
        <xdr:cNvPr id="17" name="大かっこ 16"/>
        <xdr:cNvSpPr/>
      </xdr:nvSpPr>
      <xdr:spPr>
        <a:xfrm>
          <a:off x="4074319" y="68087864"/>
          <a:ext cx="1515703" cy="1086459"/>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164360</xdr:colOff>
      <xdr:row>281</xdr:row>
      <xdr:rowOff>340590</xdr:rowOff>
    </xdr:from>
    <xdr:to>
      <xdr:col>26</xdr:col>
      <xdr:colOff>177059</xdr:colOff>
      <xdr:row>283</xdr:row>
      <xdr:rowOff>292100</xdr:rowOff>
    </xdr:to>
    <xdr:sp macro="" textlink="">
      <xdr:nvSpPr>
        <xdr:cNvPr id="18" name="正方形/長方形 17"/>
        <xdr:cNvSpPr/>
      </xdr:nvSpPr>
      <xdr:spPr>
        <a:xfrm>
          <a:off x="4228360" y="68298290"/>
          <a:ext cx="1231899" cy="66271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800" b="1">
              <a:solidFill>
                <a:sysClr val="windowText" lastClr="000000"/>
              </a:solidFill>
              <a:effectLst/>
              <a:latin typeface="+mj-ea"/>
              <a:ea typeface="+mj-ea"/>
              <a:cs typeface="+mn-cs"/>
            </a:rPr>
            <a:t>Regional Banking Summit</a:t>
          </a:r>
          <a:r>
            <a:rPr kumimoji="1" lang="ja-JP" altLang="ja-JP" sz="800" b="1">
              <a:solidFill>
                <a:sysClr val="windowText" lastClr="000000"/>
              </a:solidFill>
              <a:effectLst/>
              <a:latin typeface="+mj-ea"/>
              <a:ea typeface="+mj-ea"/>
              <a:cs typeface="+mn-cs"/>
            </a:rPr>
            <a:t>開催に係る委託</a:t>
          </a:r>
          <a:r>
            <a:rPr kumimoji="1" lang="ja-JP" altLang="en-US" sz="800" b="1">
              <a:solidFill>
                <a:sysClr val="windowText" lastClr="000000"/>
              </a:solidFill>
              <a:effectLst/>
              <a:latin typeface="+mj-ea"/>
              <a:ea typeface="+mj-ea"/>
              <a:cs typeface="+mn-cs"/>
            </a:rPr>
            <a:t>費用</a:t>
          </a:r>
          <a:endParaRPr kumimoji="1" lang="ja-JP" altLang="en-US" sz="400" b="1">
            <a:solidFill>
              <a:sysClr val="windowText" lastClr="000000"/>
            </a:solidFill>
            <a:latin typeface="+mj-ea"/>
            <a:ea typeface="+mj-ea"/>
          </a:endParaRPr>
        </a:p>
      </xdr:txBody>
    </xdr:sp>
    <xdr:clientData/>
  </xdr:twoCellAnchor>
  <xdr:twoCellAnchor>
    <xdr:from>
      <xdr:col>39</xdr:col>
      <xdr:colOff>104822</xdr:colOff>
      <xdr:row>274</xdr:row>
      <xdr:rowOff>344012</xdr:rowOff>
    </xdr:from>
    <xdr:to>
      <xdr:col>49</xdr:col>
      <xdr:colOff>402908</xdr:colOff>
      <xdr:row>277</xdr:row>
      <xdr:rowOff>171174</xdr:rowOff>
    </xdr:to>
    <xdr:sp macro="" textlink="">
      <xdr:nvSpPr>
        <xdr:cNvPr id="19" name="正方形/長方形 18"/>
        <xdr:cNvSpPr/>
      </xdr:nvSpPr>
      <xdr:spPr>
        <a:xfrm>
          <a:off x="7388646" y="67810894"/>
          <a:ext cx="2165733" cy="89545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≪金融機能強化法に基づく</a:t>
          </a:r>
          <a:endParaRPr kumimoji="1" lang="en-US" altLang="ja-JP" sz="1100">
            <a:solidFill>
              <a:sysClr val="windowText" lastClr="000000"/>
            </a:solidFill>
          </a:endParaRPr>
        </a:p>
        <a:p>
          <a:pPr algn="l"/>
          <a:r>
            <a:rPr kumimoji="1" lang="ja-JP" altLang="en-US" sz="1100">
              <a:solidFill>
                <a:sysClr val="windowText" lastClr="000000"/>
              </a:solidFill>
            </a:rPr>
            <a:t>    資本増強の審査に係る委託≫</a:t>
          </a:r>
          <a:endParaRPr kumimoji="1" lang="en-US" altLang="ja-JP" sz="1100">
            <a:solidFill>
              <a:sysClr val="windowText" lastClr="000000"/>
            </a:solidFill>
          </a:endParaRPr>
        </a:p>
        <a:p>
          <a:pPr algn="l"/>
          <a:endParaRPr kumimoji="1" lang="en-US" altLang="ja-JP" sz="1100">
            <a:solidFill>
              <a:sysClr val="windowText" lastClr="000000"/>
            </a:solidFill>
          </a:endParaRPr>
        </a:p>
        <a:p>
          <a:pPr algn="ctr"/>
          <a:r>
            <a:rPr kumimoji="1" lang="ja-JP" altLang="en-US" sz="1000">
              <a:solidFill>
                <a:sysClr val="windowText" lastClr="000000"/>
              </a:solidFill>
            </a:rPr>
            <a:t>執行なし</a:t>
          </a:r>
        </a:p>
      </xdr:txBody>
    </xdr:sp>
    <xdr:clientData/>
  </xdr:twoCellAnchor>
  <xdr:twoCellAnchor>
    <xdr:from>
      <xdr:col>22</xdr:col>
      <xdr:colOff>202026</xdr:colOff>
      <xdr:row>277</xdr:row>
      <xdr:rowOff>85912</xdr:rowOff>
    </xdr:from>
    <xdr:to>
      <xdr:col>32</xdr:col>
      <xdr:colOff>145996</xdr:colOff>
      <xdr:row>277</xdr:row>
      <xdr:rowOff>85912</xdr:rowOff>
    </xdr:to>
    <xdr:cxnSp macro="">
      <xdr:nvCxnSpPr>
        <xdr:cNvPr id="20" name="直線コネクタ 19"/>
        <xdr:cNvCxnSpPr/>
      </xdr:nvCxnSpPr>
      <xdr:spPr>
        <a:xfrm>
          <a:off x="4672426" y="66621212"/>
          <a:ext cx="19759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202026</xdr:colOff>
      <xdr:row>277</xdr:row>
      <xdr:rowOff>74707</xdr:rowOff>
    </xdr:from>
    <xdr:to>
      <xdr:col>22</xdr:col>
      <xdr:colOff>202027</xdr:colOff>
      <xdr:row>277</xdr:row>
      <xdr:rowOff>310030</xdr:rowOff>
    </xdr:to>
    <xdr:cxnSp macro="">
      <xdr:nvCxnSpPr>
        <xdr:cNvPr id="21" name="直線矢印コネクタ 20"/>
        <xdr:cNvCxnSpPr/>
      </xdr:nvCxnSpPr>
      <xdr:spPr>
        <a:xfrm>
          <a:off x="4672426" y="66610007"/>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44717</xdr:colOff>
      <xdr:row>278</xdr:row>
      <xdr:rowOff>101385</xdr:rowOff>
    </xdr:from>
    <xdr:to>
      <xdr:col>35</xdr:col>
      <xdr:colOff>44343</xdr:colOff>
      <xdr:row>279</xdr:row>
      <xdr:rowOff>11631</xdr:rowOff>
    </xdr:to>
    <xdr:sp macro="" textlink="">
      <xdr:nvSpPr>
        <xdr:cNvPr id="22" name="正方形/長方形 21"/>
        <xdr:cNvSpPr/>
      </xdr:nvSpPr>
      <xdr:spPr>
        <a:xfrm>
          <a:off x="6343917" y="66992285"/>
          <a:ext cx="812426" cy="265846"/>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直接実施</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32</xdr:col>
      <xdr:colOff>145998</xdr:colOff>
      <xdr:row>277</xdr:row>
      <xdr:rowOff>97118</xdr:rowOff>
    </xdr:from>
    <xdr:to>
      <xdr:col>32</xdr:col>
      <xdr:colOff>145999</xdr:colOff>
      <xdr:row>277</xdr:row>
      <xdr:rowOff>332441</xdr:rowOff>
    </xdr:to>
    <xdr:cxnSp macro="">
      <xdr:nvCxnSpPr>
        <xdr:cNvPr id="23" name="直線矢印コネクタ 22"/>
        <xdr:cNvCxnSpPr/>
      </xdr:nvCxnSpPr>
      <xdr:spPr>
        <a:xfrm>
          <a:off x="6648398" y="66632418"/>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123536</xdr:colOff>
      <xdr:row>278</xdr:row>
      <xdr:rowOff>340591</xdr:rowOff>
    </xdr:from>
    <xdr:to>
      <xdr:col>37</xdr:col>
      <xdr:colOff>102191</xdr:colOff>
      <xdr:row>281</xdr:row>
      <xdr:rowOff>75045</xdr:rowOff>
    </xdr:to>
    <xdr:sp macro="" textlink="">
      <xdr:nvSpPr>
        <xdr:cNvPr id="24" name="正方形/長方形 23"/>
        <xdr:cNvSpPr/>
      </xdr:nvSpPr>
      <xdr:spPr>
        <a:xfrm>
          <a:off x="6016336" y="67231491"/>
          <a:ext cx="1604255" cy="80125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a:p>
          <a:pPr algn="ctr"/>
          <a:r>
            <a:rPr kumimoji="1" lang="en-US" altLang="ja-JP" sz="800" b="1">
              <a:solidFill>
                <a:sysClr val="windowText" lastClr="000000"/>
              </a:solidFill>
            </a:rPr>
            <a:t>0.3</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30</xdr:col>
      <xdr:colOff>145610</xdr:colOff>
      <xdr:row>282</xdr:row>
      <xdr:rowOff>23215</xdr:rowOff>
    </xdr:from>
    <xdr:to>
      <xdr:col>36</xdr:col>
      <xdr:colOff>41181</xdr:colOff>
      <xdr:row>283</xdr:row>
      <xdr:rowOff>237820</xdr:rowOff>
    </xdr:to>
    <xdr:sp macro="" textlink="">
      <xdr:nvSpPr>
        <xdr:cNvPr id="25" name="正方形/長方形 24"/>
        <xdr:cNvSpPr/>
      </xdr:nvSpPr>
      <xdr:spPr>
        <a:xfrm>
          <a:off x="6241610" y="68336515"/>
          <a:ext cx="1114771" cy="57020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29</xdr:col>
      <xdr:colOff>168021</xdr:colOff>
      <xdr:row>281</xdr:row>
      <xdr:rowOff>160082</xdr:rowOff>
    </xdr:from>
    <xdr:to>
      <xdr:col>37</xdr:col>
      <xdr:colOff>22132</xdr:colOff>
      <xdr:row>284</xdr:row>
      <xdr:rowOff>155863</xdr:rowOff>
    </xdr:to>
    <xdr:sp macro="" textlink="">
      <xdr:nvSpPr>
        <xdr:cNvPr id="26" name="大かっこ 25"/>
        <xdr:cNvSpPr/>
      </xdr:nvSpPr>
      <xdr:spPr>
        <a:xfrm>
          <a:off x="6060821" y="68117782"/>
          <a:ext cx="1479711" cy="106258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J399" sqref="BJ39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366</v>
      </c>
      <c r="AJ2" s="856" t="s">
        <v>694</v>
      </c>
      <c r="AK2" s="856"/>
      <c r="AL2" s="856"/>
      <c r="AM2" s="856"/>
      <c r="AN2" s="90" t="s">
        <v>366</v>
      </c>
      <c r="AO2" s="856">
        <v>21</v>
      </c>
      <c r="AP2" s="856"/>
      <c r="AQ2" s="856"/>
      <c r="AR2" s="91" t="s">
        <v>366</v>
      </c>
      <c r="AS2" s="857">
        <v>4</v>
      </c>
      <c r="AT2" s="857"/>
      <c r="AU2" s="857"/>
      <c r="AV2" s="90" t="str">
        <f>IF(AW2="","","-")</f>
        <v/>
      </c>
      <c r="AW2" s="858"/>
      <c r="AX2" s="858"/>
    </row>
    <row r="3" spans="1:50" ht="21" customHeight="1" thickBot="1" x14ac:dyDescent="0.25">
      <c r="A3" s="859" t="s">
        <v>680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695</v>
      </c>
      <c r="AK3" s="861"/>
      <c r="AL3" s="861"/>
      <c r="AM3" s="861"/>
      <c r="AN3" s="861"/>
      <c r="AO3" s="861"/>
      <c r="AP3" s="861"/>
      <c r="AQ3" s="861"/>
      <c r="AR3" s="861"/>
      <c r="AS3" s="861"/>
      <c r="AT3" s="861"/>
      <c r="AU3" s="861"/>
      <c r="AV3" s="861"/>
      <c r="AW3" s="861"/>
      <c r="AX3" s="24" t="s">
        <v>61</v>
      </c>
    </row>
    <row r="4" spans="1:50" ht="24.75" customHeight="1" x14ac:dyDescent="0.2">
      <c r="A4" s="831" t="s">
        <v>23</v>
      </c>
      <c r="B4" s="832"/>
      <c r="C4" s="832"/>
      <c r="D4" s="832"/>
      <c r="E4" s="832"/>
      <c r="F4" s="832"/>
      <c r="G4" s="833" t="s">
        <v>690</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691</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2">
      <c r="A5" s="843" t="s">
        <v>63</v>
      </c>
      <c r="B5" s="844"/>
      <c r="C5" s="844"/>
      <c r="D5" s="844"/>
      <c r="E5" s="844"/>
      <c r="F5" s="845"/>
      <c r="G5" s="846" t="s">
        <v>452</v>
      </c>
      <c r="H5" s="847"/>
      <c r="I5" s="847"/>
      <c r="J5" s="847"/>
      <c r="K5" s="847"/>
      <c r="L5" s="847"/>
      <c r="M5" s="848" t="s">
        <v>62</v>
      </c>
      <c r="N5" s="849"/>
      <c r="O5" s="849"/>
      <c r="P5" s="849"/>
      <c r="Q5" s="849"/>
      <c r="R5" s="850"/>
      <c r="S5" s="851" t="s">
        <v>66</v>
      </c>
      <c r="T5" s="847"/>
      <c r="U5" s="847"/>
      <c r="V5" s="847"/>
      <c r="W5" s="847"/>
      <c r="X5" s="852"/>
      <c r="Y5" s="853" t="s">
        <v>3</v>
      </c>
      <c r="Z5" s="854"/>
      <c r="AA5" s="854"/>
      <c r="AB5" s="854"/>
      <c r="AC5" s="854"/>
      <c r="AD5" s="855"/>
      <c r="AE5" s="876" t="s">
        <v>692</v>
      </c>
      <c r="AF5" s="876"/>
      <c r="AG5" s="876"/>
      <c r="AH5" s="876"/>
      <c r="AI5" s="876"/>
      <c r="AJ5" s="876"/>
      <c r="AK5" s="876"/>
      <c r="AL5" s="876"/>
      <c r="AM5" s="876"/>
      <c r="AN5" s="876"/>
      <c r="AO5" s="876"/>
      <c r="AP5" s="877"/>
      <c r="AQ5" s="878" t="s">
        <v>783</v>
      </c>
      <c r="AR5" s="879"/>
      <c r="AS5" s="879"/>
      <c r="AT5" s="879"/>
      <c r="AU5" s="879"/>
      <c r="AV5" s="879"/>
      <c r="AW5" s="879"/>
      <c r="AX5" s="880"/>
    </row>
    <row r="6" spans="1:50" ht="39" customHeight="1" x14ac:dyDescent="0.2">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1.4" customHeight="1" x14ac:dyDescent="0.2">
      <c r="A7" s="862" t="s">
        <v>20</v>
      </c>
      <c r="B7" s="863"/>
      <c r="C7" s="863"/>
      <c r="D7" s="863"/>
      <c r="E7" s="863"/>
      <c r="F7" s="864"/>
      <c r="G7" s="886" t="s">
        <v>797</v>
      </c>
      <c r="H7" s="887"/>
      <c r="I7" s="887"/>
      <c r="J7" s="887"/>
      <c r="K7" s="887"/>
      <c r="L7" s="887"/>
      <c r="M7" s="887"/>
      <c r="N7" s="887"/>
      <c r="O7" s="887"/>
      <c r="P7" s="887"/>
      <c r="Q7" s="887"/>
      <c r="R7" s="887"/>
      <c r="S7" s="887"/>
      <c r="T7" s="887"/>
      <c r="U7" s="887"/>
      <c r="V7" s="887"/>
      <c r="W7" s="887"/>
      <c r="X7" s="888"/>
      <c r="Y7" s="889" t="s">
        <v>351</v>
      </c>
      <c r="Z7" s="706"/>
      <c r="AA7" s="706"/>
      <c r="AB7" s="706"/>
      <c r="AC7" s="706"/>
      <c r="AD7" s="890"/>
      <c r="AE7" s="818" t="s">
        <v>797</v>
      </c>
      <c r="AF7" s="819"/>
      <c r="AG7" s="819"/>
      <c r="AH7" s="819"/>
      <c r="AI7" s="819"/>
      <c r="AJ7" s="819"/>
      <c r="AK7" s="819"/>
      <c r="AL7" s="819"/>
      <c r="AM7" s="819"/>
      <c r="AN7" s="819"/>
      <c r="AO7" s="819"/>
      <c r="AP7" s="819"/>
      <c r="AQ7" s="819"/>
      <c r="AR7" s="819"/>
      <c r="AS7" s="819"/>
      <c r="AT7" s="819"/>
      <c r="AU7" s="819"/>
      <c r="AV7" s="819"/>
      <c r="AW7" s="819"/>
      <c r="AX7" s="820"/>
    </row>
    <row r="8" spans="1:50" ht="38.4" customHeight="1" x14ac:dyDescent="0.2">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2">
      <c r="A9" s="791" t="s">
        <v>21</v>
      </c>
      <c r="B9" s="792"/>
      <c r="C9" s="792"/>
      <c r="D9" s="792"/>
      <c r="E9" s="792"/>
      <c r="F9" s="792"/>
      <c r="G9" s="873" t="s">
        <v>798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65.6" customHeight="1" x14ac:dyDescent="0.2">
      <c r="A10" s="779" t="s">
        <v>28</v>
      </c>
      <c r="B10" s="780"/>
      <c r="C10" s="780"/>
      <c r="D10" s="780"/>
      <c r="E10" s="780"/>
      <c r="F10" s="780"/>
      <c r="G10" s="781" t="s">
        <v>777</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2">
      <c r="A11" s="779" t="s">
        <v>5</v>
      </c>
      <c r="B11" s="780"/>
      <c r="C11" s="780"/>
      <c r="D11" s="780"/>
      <c r="E11" s="780"/>
      <c r="F11" s="784"/>
      <c r="G11" s="785" t="str">
        <f>入力規則等!P10</f>
        <v>委託・請負</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2">
      <c r="A12" s="788" t="s">
        <v>22</v>
      </c>
      <c r="B12" s="789"/>
      <c r="C12" s="789"/>
      <c r="D12" s="789"/>
      <c r="E12" s="789"/>
      <c r="F12" s="790"/>
      <c r="G12" s="794"/>
      <c r="H12" s="795"/>
      <c r="I12" s="795"/>
      <c r="J12" s="795"/>
      <c r="K12" s="795"/>
      <c r="L12" s="795"/>
      <c r="M12" s="795"/>
      <c r="N12" s="795"/>
      <c r="O12" s="795"/>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4"/>
    </row>
    <row r="13" spans="1:50" ht="21" customHeight="1" x14ac:dyDescent="0.2">
      <c r="A13" s="322"/>
      <c r="B13" s="323"/>
      <c r="C13" s="323"/>
      <c r="D13" s="323"/>
      <c r="E13" s="323"/>
      <c r="F13" s="324"/>
      <c r="G13" s="808" t="s">
        <v>6</v>
      </c>
      <c r="H13" s="809"/>
      <c r="I13" s="825" t="s">
        <v>7</v>
      </c>
      <c r="J13" s="826"/>
      <c r="K13" s="826"/>
      <c r="L13" s="826"/>
      <c r="M13" s="826"/>
      <c r="N13" s="826"/>
      <c r="O13" s="827"/>
      <c r="P13" s="720">
        <v>33</v>
      </c>
      <c r="Q13" s="721"/>
      <c r="R13" s="721"/>
      <c r="S13" s="721"/>
      <c r="T13" s="721"/>
      <c r="U13" s="721"/>
      <c r="V13" s="722"/>
      <c r="W13" s="720">
        <v>32</v>
      </c>
      <c r="X13" s="721"/>
      <c r="Y13" s="721"/>
      <c r="Z13" s="721"/>
      <c r="AA13" s="721"/>
      <c r="AB13" s="721"/>
      <c r="AC13" s="722"/>
      <c r="AD13" s="720">
        <v>56</v>
      </c>
      <c r="AE13" s="721"/>
      <c r="AF13" s="721"/>
      <c r="AG13" s="721"/>
      <c r="AH13" s="721"/>
      <c r="AI13" s="721"/>
      <c r="AJ13" s="722"/>
      <c r="AK13" s="720">
        <v>49</v>
      </c>
      <c r="AL13" s="721"/>
      <c r="AM13" s="721"/>
      <c r="AN13" s="721"/>
      <c r="AO13" s="721"/>
      <c r="AP13" s="721"/>
      <c r="AQ13" s="722"/>
      <c r="AR13" s="756">
        <v>94</v>
      </c>
      <c r="AS13" s="757"/>
      <c r="AT13" s="757"/>
      <c r="AU13" s="757"/>
      <c r="AV13" s="757"/>
      <c r="AW13" s="757"/>
      <c r="AX13" s="828"/>
    </row>
    <row r="14" spans="1:50" ht="21" customHeight="1" x14ac:dyDescent="0.2">
      <c r="A14" s="322"/>
      <c r="B14" s="323"/>
      <c r="C14" s="323"/>
      <c r="D14" s="323"/>
      <c r="E14" s="323"/>
      <c r="F14" s="324"/>
      <c r="G14" s="810"/>
      <c r="H14" s="811"/>
      <c r="I14" s="803" t="s">
        <v>8</v>
      </c>
      <c r="J14" s="804"/>
      <c r="K14" s="804"/>
      <c r="L14" s="804"/>
      <c r="M14" s="804"/>
      <c r="N14" s="804"/>
      <c r="O14" s="805"/>
      <c r="P14" s="720">
        <v>24</v>
      </c>
      <c r="Q14" s="721"/>
      <c r="R14" s="721"/>
      <c r="S14" s="721"/>
      <c r="T14" s="721"/>
      <c r="U14" s="721"/>
      <c r="V14" s="722"/>
      <c r="W14" s="720" t="s">
        <v>693</v>
      </c>
      <c r="X14" s="721"/>
      <c r="Y14" s="721"/>
      <c r="Z14" s="721"/>
      <c r="AA14" s="721"/>
      <c r="AB14" s="721"/>
      <c r="AC14" s="722"/>
      <c r="AD14" s="720">
        <v>39</v>
      </c>
      <c r="AE14" s="721"/>
      <c r="AF14" s="721"/>
      <c r="AG14" s="721"/>
      <c r="AH14" s="721"/>
      <c r="AI14" s="721"/>
      <c r="AJ14" s="722"/>
      <c r="AK14" s="720"/>
      <c r="AL14" s="721"/>
      <c r="AM14" s="721"/>
      <c r="AN14" s="721"/>
      <c r="AO14" s="721"/>
      <c r="AP14" s="721"/>
      <c r="AQ14" s="722"/>
      <c r="AR14" s="814"/>
      <c r="AS14" s="814"/>
      <c r="AT14" s="814"/>
      <c r="AU14" s="814"/>
      <c r="AV14" s="814"/>
      <c r="AW14" s="814"/>
      <c r="AX14" s="815"/>
    </row>
    <row r="15" spans="1:50" ht="21" customHeight="1" x14ac:dyDescent="0.2">
      <c r="A15" s="322"/>
      <c r="B15" s="323"/>
      <c r="C15" s="323"/>
      <c r="D15" s="323"/>
      <c r="E15" s="323"/>
      <c r="F15" s="324"/>
      <c r="G15" s="810"/>
      <c r="H15" s="811"/>
      <c r="I15" s="803" t="s">
        <v>48</v>
      </c>
      <c r="J15" s="816"/>
      <c r="K15" s="816"/>
      <c r="L15" s="816"/>
      <c r="M15" s="816"/>
      <c r="N15" s="816"/>
      <c r="O15" s="817"/>
      <c r="P15" s="720" t="s">
        <v>693</v>
      </c>
      <c r="Q15" s="721"/>
      <c r="R15" s="721"/>
      <c r="S15" s="721"/>
      <c r="T15" s="721"/>
      <c r="U15" s="721"/>
      <c r="V15" s="722"/>
      <c r="W15" s="720">
        <v>24</v>
      </c>
      <c r="X15" s="721"/>
      <c r="Y15" s="721"/>
      <c r="Z15" s="721"/>
      <c r="AA15" s="721"/>
      <c r="AB15" s="721"/>
      <c r="AC15" s="722"/>
      <c r="AD15" s="720">
        <v>16</v>
      </c>
      <c r="AE15" s="721"/>
      <c r="AF15" s="721"/>
      <c r="AG15" s="721"/>
      <c r="AH15" s="721"/>
      <c r="AI15" s="721"/>
      <c r="AJ15" s="722"/>
      <c r="AK15" s="720">
        <v>39</v>
      </c>
      <c r="AL15" s="721"/>
      <c r="AM15" s="721"/>
      <c r="AN15" s="721"/>
      <c r="AO15" s="721"/>
      <c r="AP15" s="721"/>
      <c r="AQ15" s="722"/>
      <c r="AR15" s="720"/>
      <c r="AS15" s="721"/>
      <c r="AT15" s="721"/>
      <c r="AU15" s="721"/>
      <c r="AV15" s="721"/>
      <c r="AW15" s="721"/>
      <c r="AX15" s="829"/>
    </row>
    <row r="16" spans="1:50" ht="21" customHeight="1" x14ac:dyDescent="0.2">
      <c r="A16" s="322"/>
      <c r="B16" s="323"/>
      <c r="C16" s="323"/>
      <c r="D16" s="323"/>
      <c r="E16" s="323"/>
      <c r="F16" s="324"/>
      <c r="G16" s="810"/>
      <c r="H16" s="811"/>
      <c r="I16" s="803" t="s">
        <v>49</v>
      </c>
      <c r="J16" s="816"/>
      <c r="K16" s="816"/>
      <c r="L16" s="816"/>
      <c r="M16" s="816"/>
      <c r="N16" s="816"/>
      <c r="O16" s="817"/>
      <c r="P16" s="720">
        <v>-24</v>
      </c>
      <c r="Q16" s="721"/>
      <c r="R16" s="721"/>
      <c r="S16" s="721"/>
      <c r="T16" s="721"/>
      <c r="U16" s="721"/>
      <c r="V16" s="722"/>
      <c r="W16" s="720">
        <v>-16</v>
      </c>
      <c r="X16" s="721"/>
      <c r="Y16" s="721"/>
      <c r="Z16" s="721"/>
      <c r="AA16" s="721"/>
      <c r="AB16" s="721"/>
      <c r="AC16" s="722"/>
      <c r="AD16" s="720">
        <v>-39</v>
      </c>
      <c r="AE16" s="721"/>
      <c r="AF16" s="721"/>
      <c r="AG16" s="721"/>
      <c r="AH16" s="721"/>
      <c r="AI16" s="721"/>
      <c r="AJ16" s="722"/>
      <c r="AK16" s="720"/>
      <c r="AL16" s="721"/>
      <c r="AM16" s="721"/>
      <c r="AN16" s="721"/>
      <c r="AO16" s="721"/>
      <c r="AP16" s="721"/>
      <c r="AQ16" s="722"/>
      <c r="AR16" s="821"/>
      <c r="AS16" s="822"/>
      <c r="AT16" s="822"/>
      <c r="AU16" s="822"/>
      <c r="AV16" s="822"/>
      <c r="AW16" s="822"/>
      <c r="AX16" s="823"/>
    </row>
    <row r="17" spans="1:50" ht="24.75" customHeight="1" x14ac:dyDescent="0.2">
      <c r="A17" s="322"/>
      <c r="B17" s="323"/>
      <c r="C17" s="323"/>
      <c r="D17" s="323"/>
      <c r="E17" s="323"/>
      <c r="F17" s="324"/>
      <c r="G17" s="810"/>
      <c r="H17" s="811"/>
      <c r="I17" s="803" t="s">
        <v>47</v>
      </c>
      <c r="J17" s="804"/>
      <c r="K17" s="804"/>
      <c r="L17" s="804"/>
      <c r="M17" s="804"/>
      <c r="N17" s="804"/>
      <c r="O17" s="805"/>
      <c r="P17" s="720" t="s">
        <v>693</v>
      </c>
      <c r="Q17" s="721"/>
      <c r="R17" s="721"/>
      <c r="S17" s="721"/>
      <c r="T17" s="721"/>
      <c r="U17" s="721"/>
      <c r="V17" s="722"/>
      <c r="W17" s="720">
        <v>1</v>
      </c>
      <c r="X17" s="721"/>
      <c r="Y17" s="721"/>
      <c r="Z17" s="721"/>
      <c r="AA17" s="721"/>
      <c r="AB17" s="721"/>
      <c r="AC17" s="722"/>
      <c r="AD17" s="720" t="s">
        <v>693</v>
      </c>
      <c r="AE17" s="721"/>
      <c r="AF17" s="721"/>
      <c r="AG17" s="721"/>
      <c r="AH17" s="721"/>
      <c r="AI17" s="721"/>
      <c r="AJ17" s="722"/>
      <c r="AK17" s="720"/>
      <c r="AL17" s="721"/>
      <c r="AM17" s="721"/>
      <c r="AN17" s="721"/>
      <c r="AO17" s="721"/>
      <c r="AP17" s="721"/>
      <c r="AQ17" s="722"/>
      <c r="AR17" s="806"/>
      <c r="AS17" s="806"/>
      <c r="AT17" s="806"/>
      <c r="AU17" s="806"/>
      <c r="AV17" s="806"/>
      <c r="AW17" s="806"/>
      <c r="AX17" s="807"/>
    </row>
    <row r="18" spans="1:50" ht="24.75" customHeight="1" x14ac:dyDescent="0.2">
      <c r="A18" s="322"/>
      <c r="B18" s="323"/>
      <c r="C18" s="323"/>
      <c r="D18" s="323"/>
      <c r="E18" s="323"/>
      <c r="F18" s="324"/>
      <c r="G18" s="812"/>
      <c r="H18" s="813"/>
      <c r="I18" s="796" t="s">
        <v>18</v>
      </c>
      <c r="J18" s="797"/>
      <c r="K18" s="797"/>
      <c r="L18" s="797"/>
      <c r="M18" s="797"/>
      <c r="N18" s="797"/>
      <c r="O18" s="798"/>
      <c r="P18" s="799">
        <f>SUM(P13:V17)</f>
        <v>33</v>
      </c>
      <c r="Q18" s="800"/>
      <c r="R18" s="800"/>
      <c r="S18" s="800"/>
      <c r="T18" s="800"/>
      <c r="U18" s="800"/>
      <c r="V18" s="801"/>
      <c r="W18" s="799">
        <f>SUM(W13:AC17)</f>
        <v>41</v>
      </c>
      <c r="X18" s="800"/>
      <c r="Y18" s="800"/>
      <c r="Z18" s="800"/>
      <c r="AA18" s="800"/>
      <c r="AB18" s="800"/>
      <c r="AC18" s="801"/>
      <c r="AD18" s="799">
        <f>SUM(AD13:AJ17)</f>
        <v>72</v>
      </c>
      <c r="AE18" s="800"/>
      <c r="AF18" s="800"/>
      <c r="AG18" s="800"/>
      <c r="AH18" s="800"/>
      <c r="AI18" s="800"/>
      <c r="AJ18" s="801"/>
      <c r="AK18" s="799">
        <f>SUM(AK13:AQ17)</f>
        <v>88</v>
      </c>
      <c r="AL18" s="800"/>
      <c r="AM18" s="800"/>
      <c r="AN18" s="800"/>
      <c r="AO18" s="800"/>
      <c r="AP18" s="800"/>
      <c r="AQ18" s="801"/>
      <c r="AR18" s="799">
        <f>SUM(AR13:AX17)</f>
        <v>94</v>
      </c>
      <c r="AS18" s="800"/>
      <c r="AT18" s="800"/>
      <c r="AU18" s="800"/>
      <c r="AV18" s="800"/>
      <c r="AW18" s="800"/>
      <c r="AX18" s="802"/>
    </row>
    <row r="19" spans="1:50" ht="24.75" customHeight="1" x14ac:dyDescent="0.2">
      <c r="A19" s="322"/>
      <c r="B19" s="323"/>
      <c r="C19" s="323"/>
      <c r="D19" s="323"/>
      <c r="E19" s="323"/>
      <c r="F19" s="324"/>
      <c r="G19" s="771" t="s">
        <v>9</v>
      </c>
      <c r="H19" s="772"/>
      <c r="I19" s="772"/>
      <c r="J19" s="772"/>
      <c r="K19" s="772"/>
      <c r="L19" s="772"/>
      <c r="M19" s="772"/>
      <c r="N19" s="772"/>
      <c r="O19" s="772"/>
      <c r="P19" s="720">
        <v>17</v>
      </c>
      <c r="Q19" s="721"/>
      <c r="R19" s="721"/>
      <c r="S19" s="721"/>
      <c r="T19" s="721"/>
      <c r="U19" s="721"/>
      <c r="V19" s="722"/>
      <c r="W19" s="720">
        <v>25</v>
      </c>
      <c r="X19" s="721"/>
      <c r="Y19" s="721"/>
      <c r="Z19" s="721"/>
      <c r="AA19" s="721"/>
      <c r="AB19" s="721"/>
      <c r="AC19" s="722"/>
      <c r="AD19" s="720">
        <v>50</v>
      </c>
      <c r="AE19" s="721"/>
      <c r="AF19" s="721"/>
      <c r="AG19" s="721"/>
      <c r="AH19" s="721"/>
      <c r="AI19" s="721"/>
      <c r="AJ19" s="722"/>
      <c r="AK19" s="768"/>
      <c r="AL19" s="768"/>
      <c r="AM19" s="768"/>
      <c r="AN19" s="768"/>
      <c r="AO19" s="768"/>
      <c r="AP19" s="768"/>
      <c r="AQ19" s="768"/>
      <c r="AR19" s="768"/>
      <c r="AS19" s="768"/>
      <c r="AT19" s="768"/>
      <c r="AU19" s="768"/>
      <c r="AV19" s="768"/>
      <c r="AW19" s="768"/>
      <c r="AX19" s="770"/>
    </row>
    <row r="20" spans="1:50" ht="24.75" customHeight="1" x14ac:dyDescent="0.2">
      <c r="A20" s="322"/>
      <c r="B20" s="323"/>
      <c r="C20" s="323"/>
      <c r="D20" s="323"/>
      <c r="E20" s="323"/>
      <c r="F20" s="324"/>
      <c r="G20" s="771" t="s">
        <v>10</v>
      </c>
      <c r="H20" s="772"/>
      <c r="I20" s="772"/>
      <c r="J20" s="772"/>
      <c r="K20" s="772"/>
      <c r="L20" s="772"/>
      <c r="M20" s="772"/>
      <c r="N20" s="772"/>
      <c r="O20" s="772"/>
      <c r="P20" s="767">
        <f>IF(P18=0, "-", SUM(P19)/P18)</f>
        <v>0.51515151515151514</v>
      </c>
      <c r="Q20" s="767"/>
      <c r="R20" s="767"/>
      <c r="S20" s="767"/>
      <c r="T20" s="767"/>
      <c r="U20" s="767"/>
      <c r="V20" s="767"/>
      <c r="W20" s="767">
        <f>IF(W18=0, "-", SUM(W19)/W18)</f>
        <v>0.6097560975609756</v>
      </c>
      <c r="X20" s="767"/>
      <c r="Y20" s="767"/>
      <c r="Z20" s="767"/>
      <c r="AA20" s="767"/>
      <c r="AB20" s="767"/>
      <c r="AC20" s="767"/>
      <c r="AD20" s="767">
        <f>IF(AD18=0, "-", SUM(AD19)/AD18)</f>
        <v>0.69444444444444442</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2">
      <c r="A21" s="791"/>
      <c r="B21" s="792"/>
      <c r="C21" s="792"/>
      <c r="D21" s="792"/>
      <c r="E21" s="792"/>
      <c r="F21" s="793"/>
      <c r="G21" s="765" t="s">
        <v>319</v>
      </c>
      <c r="H21" s="766"/>
      <c r="I21" s="766"/>
      <c r="J21" s="766"/>
      <c r="K21" s="766"/>
      <c r="L21" s="766"/>
      <c r="M21" s="766"/>
      <c r="N21" s="766"/>
      <c r="O21" s="766"/>
      <c r="P21" s="767">
        <f>IF(P19=0, "-", SUM(P19)/SUM(P13,P14))</f>
        <v>0.2982456140350877</v>
      </c>
      <c r="Q21" s="767"/>
      <c r="R21" s="767"/>
      <c r="S21" s="767"/>
      <c r="T21" s="767"/>
      <c r="U21" s="767"/>
      <c r="V21" s="767"/>
      <c r="W21" s="767">
        <f>IF(W19=0, "-", SUM(W19)/SUM(W13,W14))</f>
        <v>0.78125</v>
      </c>
      <c r="X21" s="767"/>
      <c r="Y21" s="767"/>
      <c r="Z21" s="767"/>
      <c r="AA21" s="767"/>
      <c r="AB21" s="767"/>
      <c r="AC21" s="767"/>
      <c r="AD21" s="767">
        <f>IF(AD19=0, "-", SUM(AD19)/SUM(AD13,AD14))</f>
        <v>0.52631578947368418</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2">
      <c r="A22" s="726" t="s">
        <v>675</v>
      </c>
      <c r="B22" s="727"/>
      <c r="C22" s="727"/>
      <c r="D22" s="727"/>
      <c r="E22" s="727"/>
      <c r="F22" s="728"/>
      <c r="G22" s="732" t="s">
        <v>308</v>
      </c>
      <c r="H22" s="568"/>
      <c r="I22" s="568"/>
      <c r="J22" s="568"/>
      <c r="K22" s="568"/>
      <c r="L22" s="568"/>
      <c r="M22" s="568"/>
      <c r="N22" s="568"/>
      <c r="O22" s="569"/>
      <c r="P22" s="733" t="s">
        <v>673</v>
      </c>
      <c r="Q22" s="568"/>
      <c r="R22" s="568"/>
      <c r="S22" s="568"/>
      <c r="T22" s="568"/>
      <c r="U22" s="568"/>
      <c r="V22" s="569"/>
      <c r="W22" s="733" t="s">
        <v>674</v>
      </c>
      <c r="X22" s="568"/>
      <c r="Y22" s="568"/>
      <c r="Z22" s="568"/>
      <c r="AA22" s="568"/>
      <c r="AB22" s="568"/>
      <c r="AC22" s="569"/>
      <c r="AD22" s="733" t="s">
        <v>307</v>
      </c>
      <c r="AE22" s="568"/>
      <c r="AF22" s="568"/>
      <c r="AG22" s="568"/>
      <c r="AH22" s="568"/>
      <c r="AI22" s="568"/>
      <c r="AJ22" s="568"/>
      <c r="AK22" s="568"/>
      <c r="AL22" s="568"/>
      <c r="AM22" s="568"/>
      <c r="AN22" s="568"/>
      <c r="AO22" s="568"/>
      <c r="AP22" s="568"/>
      <c r="AQ22" s="568"/>
      <c r="AR22" s="568"/>
      <c r="AS22" s="568"/>
      <c r="AT22" s="568"/>
      <c r="AU22" s="568"/>
      <c r="AV22" s="568"/>
      <c r="AW22" s="568"/>
      <c r="AX22" s="752"/>
    </row>
    <row r="23" spans="1:50" ht="25.5" customHeight="1" x14ac:dyDescent="0.2">
      <c r="A23" s="729"/>
      <c r="B23" s="730"/>
      <c r="C23" s="730"/>
      <c r="D23" s="730"/>
      <c r="E23" s="730"/>
      <c r="F23" s="731"/>
      <c r="G23" s="753" t="s">
        <v>696</v>
      </c>
      <c r="H23" s="754"/>
      <c r="I23" s="754"/>
      <c r="J23" s="754"/>
      <c r="K23" s="754"/>
      <c r="L23" s="754"/>
      <c r="M23" s="754"/>
      <c r="N23" s="754"/>
      <c r="O23" s="755"/>
      <c r="P23" s="756">
        <v>31</v>
      </c>
      <c r="Q23" s="757"/>
      <c r="R23" s="757"/>
      <c r="S23" s="757"/>
      <c r="T23" s="757"/>
      <c r="U23" s="757"/>
      <c r="V23" s="758"/>
      <c r="W23" s="756">
        <v>75</v>
      </c>
      <c r="X23" s="757"/>
      <c r="Y23" s="757"/>
      <c r="Z23" s="757"/>
      <c r="AA23" s="757"/>
      <c r="AB23" s="757"/>
      <c r="AC23" s="758"/>
      <c r="AD23" s="759" t="s">
        <v>805</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2">
      <c r="A24" s="729"/>
      <c r="B24" s="730"/>
      <c r="C24" s="730"/>
      <c r="D24" s="730"/>
      <c r="E24" s="730"/>
      <c r="F24" s="731"/>
      <c r="G24" s="723" t="s">
        <v>697</v>
      </c>
      <c r="H24" s="724"/>
      <c r="I24" s="724"/>
      <c r="J24" s="724"/>
      <c r="K24" s="724"/>
      <c r="L24" s="724"/>
      <c r="M24" s="724"/>
      <c r="N24" s="724"/>
      <c r="O24" s="725"/>
      <c r="P24" s="720">
        <v>0.6</v>
      </c>
      <c r="Q24" s="721"/>
      <c r="R24" s="721"/>
      <c r="S24" s="721"/>
      <c r="T24" s="721"/>
      <c r="U24" s="721"/>
      <c r="V24" s="722"/>
      <c r="W24" s="720">
        <v>0.6</v>
      </c>
      <c r="X24" s="721"/>
      <c r="Y24" s="721"/>
      <c r="Z24" s="721"/>
      <c r="AA24" s="721"/>
      <c r="AB24" s="721"/>
      <c r="AC24" s="722"/>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2">
      <c r="A25" s="729"/>
      <c r="B25" s="730"/>
      <c r="C25" s="730"/>
      <c r="D25" s="730"/>
      <c r="E25" s="730"/>
      <c r="F25" s="731"/>
      <c r="G25" s="723" t="s">
        <v>698</v>
      </c>
      <c r="H25" s="724"/>
      <c r="I25" s="724"/>
      <c r="J25" s="724"/>
      <c r="K25" s="724"/>
      <c r="L25" s="724"/>
      <c r="M25" s="724"/>
      <c r="N25" s="724"/>
      <c r="O25" s="725"/>
      <c r="P25" s="720">
        <v>3</v>
      </c>
      <c r="Q25" s="721"/>
      <c r="R25" s="721"/>
      <c r="S25" s="721"/>
      <c r="T25" s="721"/>
      <c r="U25" s="721"/>
      <c r="V25" s="722"/>
      <c r="W25" s="720">
        <v>3</v>
      </c>
      <c r="X25" s="721"/>
      <c r="Y25" s="721"/>
      <c r="Z25" s="721"/>
      <c r="AA25" s="721"/>
      <c r="AB25" s="721"/>
      <c r="AC25" s="722"/>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2">
      <c r="A26" s="729"/>
      <c r="B26" s="730"/>
      <c r="C26" s="730"/>
      <c r="D26" s="730"/>
      <c r="E26" s="730"/>
      <c r="F26" s="731"/>
      <c r="G26" s="723" t="s">
        <v>699</v>
      </c>
      <c r="H26" s="724"/>
      <c r="I26" s="724"/>
      <c r="J26" s="724"/>
      <c r="K26" s="724"/>
      <c r="L26" s="724"/>
      <c r="M26" s="724"/>
      <c r="N26" s="724"/>
      <c r="O26" s="725"/>
      <c r="P26" s="720">
        <v>15</v>
      </c>
      <c r="Q26" s="721"/>
      <c r="R26" s="721"/>
      <c r="S26" s="721"/>
      <c r="T26" s="721"/>
      <c r="U26" s="721"/>
      <c r="V26" s="722"/>
      <c r="W26" s="720">
        <v>15</v>
      </c>
      <c r="X26" s="721"/>
      <c r="Y26" s="721"/>
      <c r="Z26" s="721"/>
      <c r="AA26" s="721"/>
      <c r="AB26" s="721"/>
      <c r="AC26" s="722"/>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hidden="1" customHeight="1" x14ac:dyDescent="0.2">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2">
      <c r="A28" s="729"/>
      <c r="B28" s="730"/>
      <c r="C28" s="730"/>
      <c r="D28" s="730"/>
      <c r="E28" s="730"/>
      <c r="F28" s="731"/>
      <c r="G28" s="773" t="s">
        <v>76</v>
      </c>
      <c r="H28" s="774"/>
      <c r="I28" s="774"/>
      <c r="J28" s="774"/>
      <c r="K28" s="774"/>
      <c r="L28" s="774"/>
      <c r="M28" s="774"/>
      <c r="N28" s="774"/>
      <c r="O28" s="775"/>
      <c r="P28" s="776">
        <v>0</v>
      </c>
      <c r="Q28" s="777"/>
      <c r="R28" s="777"/>
      <c r="S28" s="777"/>
      <c r="T28" s="777"/>
      <c r="U28" s="777"/>
      <c r="V28" s="778"/>
      <c r="W28" s="776">
        <v>0</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5">
      <c r="A29" s="729"/>
      <c r="B29" s="730"/>
      <c r="C29" s="730"/>
      <c r="D29" s="730"/>
      <c r="E29" s="730"/>
      <c r="F29" s="731"/>
      <c r="G29" s="313" t="s">
        <v>18</v>
      </c>
      <c r="H29" s="741"/>
      <c r="I29" s="741"/>
      <c r="J29" s="741"/>
      <c r="K29" s="741"/>
      <c r="L29" s="741"/>
      <c r="M29" s="741"/>
      <c r="N29" s="741"/>
      <c r="O29" s="742"/>
      <c r="P29" s="743">
        <v>49</v>
      </c>
      <c r="Q29" s="744"/>
      <c r="R29" s="744"/>
      <c r="S29" s="744"/>
      <c r="T29" s="744"/>
      <c r="U29" s="744"/>
      <c r="V29" s="745"/>
      <c r="W29" s="746">
        <v>94</v>
      </c>
      <c r="X29" s="747"/>
      <c r="Y29" s="747"/>
      <c r="Z29" s="747"/>
      <c r="AA29" s="747"/>
      <c r="AB29" s="747"/>
      <c r="AC29" s="748"/>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2">
      <c r="A30" s="749" t="s">
        <v>662</v>
      </c>
      <c r="B30" s="750"/>
      <c r="C30" s="750"/>
      <c r="D30" s="750"/>
      <c r="E30" s="750"/>
      <c r="F30" s="751"/>
      <c r="G30" s="737" t="s">
        <v>772</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2">
      <c r="A31" s="667" t="s">
        <v>663</v>
      </c>
      <c r="B31" s="168"/>
      <c r="C31" s="168"/>
      <c r="D31" s="168"/>
      <c r="E31" s="168"/>
      <c r="F31" s="169"/>
      <c r="G31" s="708" t="s">
        <v>655</v>
      </c>
      <c r="H31" s="709"/>
      <c r="I31" s="709"/>
      <c r="J31" s="709"/>
      <c r="K31" s="709"/>
      <c r="L31" s="709"/>
      <c r="M31" s="709"/>
      <c r="N31" s="709"/>
      <c r="O31" s="709"/>
      <c r="P31" s="710" t="s">
        <v>654</v>
      </c>
      <c r="Q31" s="709"/>
      <c r="R31" s="709"/>
      <c r="S31" s="709"/>
      <c r="T31" s="709"/>
      <c r="U31" s="709"/>
      <c r="V31" s="709"/>
      <c r="W31" s="709"/>
      <c r="X31" s="711"/>
      <c r="Y31" s="712"/>
      <c r="Z31" s="713"/>
      <c r="AA31" s="714"/>
      <c r="AB31" s="644" t="s">
        <v>11</v>
      </c>
      <c r="AC31" s="644"/>
      <c r="AD31" s="644"/>
      <c r="AE31" s="131" t="s">
        <v>499</v>
      </c>
      <c r="AF31" s="718"/>
      <c r="AG31" s="718"/>
      <c r="AH31" s="719"/>
      <c r="AI31" s="131" t="s">
        <v>651</v>
      </c>
      <c r="AJ31" s="718"/>
      <c r="AK31" s="718"/>
      <c r="AL31" s="719"/>
      <c r="AM31" s="131" t="s">
        <v>467</v>
      </c>
      <c r="AN31" s="718"/>
      <c r="AO31" s="718"/>
      <c r="AP31" s="719"/>
      <c r="AQ31" s="641" t="s">
        <v>498</v>
      </c>
      <c r="AR31" s="642"/>
      <c r="AS31" s="642"/>
      <c r="AT31" s="643"/>
      <c r="AU31" s="641" t="s">
        <v>676</v>
      </c>
      <c r="AV31" s="642"/>
      <c r="AW31" s="642"/>
      <c r="AX31" s="651"/>
    </row>
    <row r="32" spans="1:50" ht="23.25" customHeight="1" x14ac:dyDescent="0.2">
      <c r="A32" s="667"/>
      <c r="B32" s="168"/>
      <c r="C32" s="168"/>
      <c r="D32" s="168"/>
      <c r="E32" s="168"/>
      <c r="F32" s="169"/>
      <c r="G32" s="652" t="s">
        <v>760</v>
      </c>
      <c r="H32" s="653"/>
      <c r="I32" s="653"/>
      <c r="J32" s="653"/>
      <c r="K32" s="653"/>
      <c r="L32" s="653"/>
      <c r="M32" s="653"/>
      <c r="N32" s="653"/>
      <c r="O32" s="653"/>
      <c r="P32" s="406" t="s">
        <v>754</v>
      </c>
      <c r="Q32" s="656"/>
      <c r="R32" s="656"/>
      <c r="S32" s="656"/>
      <c r="T32" s="656"/>
      <c r="U32" s="656"/>
      <c r="V32" s="656"/>
      <c r="W32" s="656"/>
      <c r="X32" s="657"/>
      <c r="Y32" s="661" t="s">
        <v>52</v>
      </c>
      <c r="Z32" s="662"/>
      <c r="AA32" s="663"/>
      <c r="AB32" s="163" t="s">
        <v>755</v>
      </c>
      <c r="AC32" s="715"/>
      <c r="AD32" s="715"/>
      <c r="AE32" s="634">
        <v>4</v>
      </c>
      <c r="AF32" s="634"/>
      <c r="AG32" s="634"/>
      <c r="AH32" s="634"/>
      <c r="AI32" s="634">
        <v>0</v>
      </c>
      <c r="AJ32" s="634"/>
      <c r="AK32" s="634"/>
      <c r="AL32" s="634"/>
      <c r="AM32" s="634">
        <v>0</v>
      </c>
      <c r="AN32" s="634"/>
      <c r="AO32" s="634"/>
      <c r="AP32" s="634"/>
      <c r="AQ32" s="668"/>
      <c r="AR32" s="634"/>
      <c r="AS32" s="634"/>
      <c r="AT32" s="634"/>
      <c r="AU32" s="108"/>
      <c r="AV32" s="636"/>
      <c r="AW32" s="636"/>
      <c r="AX32" s="637"/>
    </row>
    <row r="33" spans="1:51" ht="23.25" customHeight="1" x14ac:dyDescent="0.2">
      <c r="A33" s="203"/>
      <c r="B33" s="173"/>
      <c r="C33" s="173"/>
      <c r="D33" s="173"/>
      <c r="E33" s="173"/>
      <c r="F33" s="174"/>
      <c r="G33" s="654"/>
      <c r="H33" s="655"/>
      <c r="I33" s="655"/>
      <c r="J33" s="655"/>
      <c r="K33" s="655"/>
      <c r="L33" s="655"/>
      <c r="M33" s="655"/>
      <c r="N33" s="655"/>
      <c r="O33" s="655"/>
      <c r="P33" s="658"/>
      <c r="Q33" s="659"/>
      <c r="R33" s="659"/>
      <c r="S33" s="659"/>
      <c r="T33" s="659"/>
      <c r="U33" s="659"/>
      <c r="V33" s="659"/>
      <c r="W33" s="659"/>
      <c r="X33" s="660"/>
      <c r="Y33" s="638" t="s">
        <v>53</v>
      </c>
      <c r="Z33" s="639"/>
      <c r="AA33" s="640"/>
      <c r="AB33" s="163" t="s">
        <v>755</v>
      </c>
      <c r="AC33" s="715"/>
      <c r="AD33" s="715"/>
      <c r="AE33" s="668" t="s">
        <v>757</v>
      </c>
      <c r="AF33" s="634"/>
      <c r="AG33" s="634"/>
      <c r="AH33" s="634"/>
      <c r="AI33" s="668" t="s">
        <v>757</v>
      </c>
      <c r="AJ33" s="634"/>
      <c r="AK33" s="634"/>
      <c r="AL33" s="634"/>
      <c r="AM33" s="634">
        <v>5</v>
      </c>
      <c r="AN33" s="634"/>
      <c r="AO33" s="634"/>
      <c r="AP33" s="634"/>
      <c r="AQ33" s="634">
        <v>4</v>
      </c>
      <c r="AR33" s="634"/>
      <c r="AS33" s="634"/>
      <c r="AT33" s="634"/>
      <c r="AU33" s="635"/>
      <c r="AV33" s="636"/>
      <c r="AW33" s="636"/>
      <c r="AX33" s="637"/>
    </row>
    <row r="34" spans="1:51" ht="23.25" customHeight="1" x14ac:dyDescent="0.2">
      <c r="A34" s="699" t="s">
        <v>664</v>
      </c>
      <c r="B34" s="700"/>
      <c r="C34" s="700"/>
      <c r="D34" s="700"/>
      <c r="E34" s="700"/>
      <c r="F34" s="701"/>
      <c r="G34" s="191" t="s">
        <v>665</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499</v>
      </c>
      <c r="AF34" s="191"/>
      <c r="AG34" s="191"/>
      <c r="AH34" s="192"/>
      <c r="AI34" s="190" t="s">
        <v>651</v>
      </c>
      <c r="AJ34" s="191"/>
      <c r="AK34" s="191"/>
      <c r="AL34" s="192"/>
      <c r="AM34" s="190" t="s">
        <v>467</v>
      </c>
      <c r="AN34" s="191"/>
      <c r="AO34" s="191"/>
      <c r="AP34" s="192"/>
      <c r="AQ34" s="645" t="s">
        <v>677</v>
      </c>
      <c r="AR34" s="646"/>
      <c r="AS34" s="646"/>
      <c r="AT34" s="646"/>
      <c r="AU34" s="646"/>
      <c r="AV34" s="646"/>
      <c r="AW34" s="646"/>
      <c r="AX34" s="647"/>
    </row>
    <row r="35" spans="1:51" ht="23.25" customHeight="1" x14ac:dyDescent="0.2">
      <c r="A35" s="702"/>
      <c r="B35" s="703"/>
      <c r="C35" s="703"/>
      <c r="D35" s="703"/>
      <c r="E35" s="703"/>
      <c r="F35" s="704"/>
      <c r="G35" s="672" t="s">
        <v>761</v>
      </c>
      <c r="H35" s="673"/>
      <c r="I35" s="673"/>
      <c r="J35" s="673"/>
      <c r="K35" s="673"/>
      <c r="L35" s="673"/>
      <c r="M35" s="673"/>
      <c r="N35" s="673"/>
      <c r="O35" s="673"/>
      <c r="P35" s="673"/>
      <c r="Q35" s="673"/>
      <c r="R35" s="673"/>
      <c r="S35" s="673"/>
      <c r="T35" s="673"/>
      <c r="U35" s="673"/>
      <c r="V35" s="673"/>
      <c r="W35" s="673"/>
      <c r="X35" s="673"/>
      <c r="Y35" s="676" t="s">
        <v>664</v>
      </c>
      <c r="Z35" s="677"/>
      <c r="AA35" s="678"/>
      <c r="AB35" s="679" t="s">
        <v>753</v>
      </c>
      <c r="AC35" s="680"/>
      <c r="AD35" s="681"/>
      <c r="AE35" s="668">
        <f>1.1/4</f>
        <v>0.27500000000000002</v>
      </c>
      <c r="AF35" s="668"/>
      <c r="AG35" s="668"/>
      <c r="AH35" s="668"/>
      <c r="AI35" s="668" t="s">
        <v>757</v>
      </c>
      <c r="AJ35" s="668"/>
      <c r="AK35" s="668"/>
      <c r="AL35" s="668"/>
      <c r="AM35" s="668" t="s">
        <v>757</v>
      </c>
      <c r="AN35" s="668"/>
      <c r="AO35" s="668"/>
      <c r="AP35" s="668"/>
      <c r="AQ35" s="108">
        <f>1.483/4</f>
        <v>0.37075000000000002</v>
      </c>
      <c r="AR35" s="102"/>
      <c r="AS35" s="102"/>
      <c r="AT35" s="102"/>
      <c r="AU35" s="102"/>
      <c r="AV35" s="102"/>
      <c r="AW35" s="102"/>
      <c r="AX35" s="103"/>
    </row>
    <row r="36" spans="1:51" ht="30.6" customHeight="1" x14ac:dyDescent="0.2">
      <c r="A36" s="705"/>
      <c r="B36" s="706"/>
      <c r="C36" s="706"/>
      <c r="D36" s="706"/>
      <c r="E36" s="706"/>
      <c r="F36" s="707"/>
      <c r="G36" s="674"/>
      <c r="H36" s="675"/>
      <c r="I36" s="675"/>
      <c r="J36" s="675"/>
      <c r="K36" s="675"/>
      <c r="L36" s="675"/>
      <c r="M36" s="675"/>
      <c r="N36" s="675"/>
      <c r="O36" s="675"/>
      <c r="P36" s="675"/>
      <c r="Q36" s="675"/>
      <c r="R36" s="675"/>
      <c r="S36" s="675"/>
      <c r="T36" s="675"/>
      <c r="U36" s="675"/>
      <c r="V36" s="675"/>
      <c r="W36" s="675"/>
      <c r="X36" s="675"/>
      <c r="Y36" s="234" t="s">
        <v>667</v>
      </c>
      <c r="Z36" s="669"/>
      <c r="AA36" s="670"/>
      <c r="AB36" s="630" t="s">
        <v>668</v>
      </c>
      <c r="AC36" s="631"/>
      <c r="AD36" s="632"/>
      <c r="AE36" s="633" t="s">
        <v>795</v>
      </c>
      <c r="AF36" s="633"/>
      <c r="AG36" s="633"/>
      <c r="AH36" s="633"/>
      <c r="AI36" s="633" t="s">
        <v>757</v>
      </c>
      <c r="AJ36" s="633"/>
      <c r="AK36" s="633"/>
      <c r="AL36" s="633"/>
      <c r="AM36" s="633" t="s">
        <v>762</v>
      </c>
      <c r="AN36" s="633"/>
      <c r="AO36" s="633"/>
      <c r="AP36" s="633"/>
      <c r="AQ36" s="633" t="s">
        <v>758</v>
      </c>
      <c r="AR36" s="633"/>
      <c r="AS36" s="633"/>
      <c r="AT36" s="633"/>
      <c r="AU36" s="633"/>
      <c r="AV36" s="633"/>
      <c r="AW36" s="633"/>
      <c r="AX36" s="671"/>
    </row>
    <row r="37" spans="1:51" ht="18.75" customHeight="1" x14ac:dyDescent="0.2">
      <c r="A37" s="687" t="s">
        <v>315</v>
      </c>
      <c r="B37" s="688"/>
      <c r="C37" s="688"/>
      <c r="D37" s="688"/>
      <c r="E37" s="688"/>
      <c r="F37" s="689"/>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499</v>
      </c>
      <c r="AF37" s="628"/>
      <c r="AG37" s="628"/>
      <c r="AH37" s="629"/>
      <c r="AI37" s="697" t="s">
        <v>651</v>
      </c>
      <c r="AJ37" s="697"/>
      <c r="AK37" s="697"/>
      <c r="AL37" s="627"/>
      <c r="AM37" s="697" t="s">
        <v>467</v>
      </c>
      <c r="AN37" s="697"/>
      <c r="AO37" s="697"/>
      <c r="AP37" s="627"/>
      <c r="AQ37" s="231" t="s">
        <v>223</v>
      </c>
      <c r="AR37" s="232"/>
      <c r="AS37" s="232"/>
      <c r="AT37" s="233"/>
      <c r="AU37" s="212" t="s">
        <v>129</v>
      </c>
      <c r="AV37" s="212"/>
      <c r="AW37" s="212"/>
      <c r="AX37" s="215"/>
    </row>
    <row r="38" spans="1:51" ht="18.75" customHeight="1" x14ac:dyDescent="0.2">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8"/>
      <c r="AJ38" s="698"/>
      <c r="AK38" s="698"/>
      <c r="AL38" s="131"/>
      <c r="AM38" s="698"/>
      <c r="AN38" s="698"/>
      <c r="AO38" s="698"/>
      <c r="AP38" s="131"/>
      <c r="AQ38" s="525"/>
      <c r="AR38" s="526"/>
      <c r="AS38" s="142" t="s">
        <v>224</v>
      </c>
      <c r="AT38" s="143"/>
      <c r="AU38" s="141"/>
      <c r="AV38" s="141"/>
      <c r="AW38" s="123" t="s">
        <v>170</v>
      </c>
      <c r="AX38" s="144"/>
    </row>
    <row r="39" spans="1:51" ht="23.25" customHeight="1" x14ac:dyDescent="0.2">
      <c r="A39" s="693"/>
      <c r="B39" s="691"/>
      <c r="C39" s="691"/>
      <c r="D39" s="691"/>
      <c r="E39" s="691"/>
      <c r="F39" s="692"/>
      <c r="G39" s="193" t="s">
        <v>716</v>
      </c>
      <c r="H39" s="194"/>
      <c r="I39" s="194"/>
      <c r="J39" s="194"/>
      <c r="K39" s="194"/>
      <c r="L39" s="194"/>
      <c r="M39" s="194"/>
      <c r="N39" s="194"/>
      <c r="O39" s="195"/>
      <c r="P39" s="146" t="s">
        <v>784</v>
      </c>
      <c r="Q39" s="146"/>
      <c r="R39" s="146"/>
      <c r="S39" s="146"/>
      <c r="T39" s="146"/>
      <c r="U39" s="146"/>
      <c r="V39" s="146"/>
      <c r="W39" s="146"/>
      <c r="X39" s="147"/>
      <c r="Y39" s="234" t="s">
        <v>12</v>
      </c>
      <c r="Z39" s="235"/>
      <c r="AA39" s="236"/>
      <c r="AB39" s="163" t="s">
        <v>333</v>
      </c>
      <c r="AC39" s="163"/>
      <c r="AD39" s="163"/>
      <c r="AE39" s="108">
        <v>48.8</v>
      </c>
      <c r="AF39" s="102"/>
      <c r="AG39" s="102"/>
      <c r="AH39" s="102"/>
      <c r="AI39" s="108">
        <v>48.3</v>
      </c>
      <c r="AJ39" s="102"/>
      <c r="AK39" s="102"/>
      <c r="AL39" s="102"/>
      <c r="AM39" s="108"/>
      <c r="AN39" s="102"/>
      <c r="AO39" s="102"/>
      <c r="AP39" s="102"/>
      <c r="AQ39" s="109"/>
      <c r="AR39" s="110"/>
      <c r="AS39" s="110"/>
      <c r="AT39" s="111"/>
      <c r="AU39" s="102"/>
      <c r="AV39" s="102"/>
      <c r="AW39" s="102"/>
      <c r="AX39" s="103"/>
    </row>
    <row r="40" spans="1:51" ht="23.25" customHeight="1" x14ac:dyDescent="0.2">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48.2</v>
      </c>
      <c r="AF40" s="102"/>
      <c r="AG40" s="102"/>
      <c r="AH40" s="102"/>
      <c r="AI40" s="108">
        <v>48.2</v>
      </c>
      <c r="AJ40" s="102"/>
      <c r="AK40" s="102"/>
      <c r="AL40" s="102"/>
      <c r="AM40" s="108">
        <v>48.2</v>
      </c>
      <c r="AN40" s="102"/>
      <c r="AO40" s="102"/>
      <c r="AP40" s="102"/>
      <c r="AQ40" s="109"/>
      <c r="AR40" s="110"/>
      <c r="AS40" s="110"/>
      <c r="AT40" s="111"/>
      <c r="AU40" s="102"/>
      <c r="AV40" s="102"/>
      <c r="AW40" s="102"/>
      <c r="AX40" s="103"/>
    </row>
    <row r="41" spans="1:51" ht="23.25" customHeight="1" x14ac:dyDescent="0.2">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101.2</v>
      </c>
      <c r="AF41" s="102"/>
      <c r="AG41" s="102"/>
      <c r="AH41" s="102"/>
      <c r="AI41" s="108">
        <v>100.2</v>
      </c>
      <c r="AJ41" s="102"/>
      <c r="AK41" s="102"/>
      <c r="AL41" s="102"/>
      <c r="AM41" s="108"/>
      <c r="AN41" s="102"/>
      <c r="AO41" s="102"/>
      <c r="AP41" s="102"/>
      <c r="AQ41" s="109"/>
      <c r="AR41" s="110"/>
      <c r="AS41" s="110"/>
      <c r="AT41" s="111"/>
      <c r="AU41" s="102"/>
      <c r="AV41" s="102"/>
      <c r="AW41" s="102"/>
      <c r="AX41" s="103"/>
    </row>
    <row r="42" spans="1:51" ht="23.25" customHeight="1" x14ac:dyDescent="0.2">
      <c r="A42" s="202" t="s">
        <v>342</v>
      </c>
      <c r="B42" s="165"/>
      <c r="C42" s="165"/>
      <c r="D42" s="165"/>
      <c r="E42" s="165"/>
      <c r="F42" s="166"/>
      <c r="G42" s="204" t="s">
        <v>785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2">
      <c r="A64" s="749" t="s">
        <v>662</v>
      </c>
      <c r="B64" s="750"/>
      <c r="C64" s="750"/>
      <c r="D64" s="750"/>
      <c r="E64" s="750"/>
      <c r="F64" s="751"/>
      <c r="G64" s="737" t="s">
        <v>770</v>
      </c>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1</v>
      </c>
    </row>
    <row r="65" spans="1:51" ht="31.5" customHeight="1" x14ac:dyDescent="0.2">
      <c r="A65" s="667" t="s">
        <v>663</v>
      </c>
      <c r="B65" s="168"/>
      <c r="C65" s="168"/>
      <c r="D65" s="168"/>
      <c r="E65" s="168"/>
      <c r="F65" s="169"/>
      <c r="G65" s="708" t="s">
        <v>655</v>
      </c>
      <c r="H65" s="709"/>
      <c r="I65" s="709"/>
      <c r="J65" s="709"/>
      <c r="K65" s="709"/>
      <c r="L65" s="709"/>
      <c r="M65" s="709"/>
      <c r="N65" s="709"/>
      <c r="O65" s="709"/>
      <c r="P65" s="710" t="s">
        <v>654</v>
      </c>
      <c r="Q65" s="709"/>
      <c r="R65" s="709"/>
      <c r="S65" s="709"/>
      <c r="T65" s="709"/>
      <c r="U65" s="709"/>
      <c r="V65" s="709"/>
      <c r="W65" s="709"/>
      <c r="X65" s="711"/>
      <c r="Y65" s="712"/>
      <c r="Z65" s="713"/>
      <c r="AA65" s="714"/>
      <c r="AB65" s="644" t="s">
        <v>11</v>
      </c>
      <c r="AC65" s="644"/>
      <c r="AD65" s="644"/>
      <c r="AE65" s="131" t="s">
        <v>499</v>
      </c>
      <c r="AF65" s="718"/>
      <c r="AG65" s="718"/>
      <c r="AH65" s="719"/>
      <c r="AI65" s="131" t="s">
        <v>651</v>
      </c>
      <c r="AJ65" s="718"/>
      <c r="AK65" s="718"/>
      <c r="AL65" s="719"/>
      <c r="AM65" s="131" t="s">
        <v>467</v>
      </c>
      <c r="AN65" s="718"/>
      <c r="AO65" s="718"/>
      <c r="AP65" s="719"/>
      <c r="AQ65" s="641" t="s">
        <v>498</v>
      </c>
      <c r="AR65" s="642"/>
      <c r="AS65" s="642"/>
      <c r="AT65" s="643"/>
      <c r="AU65" s="641" t="s">
        <v>676</v>
      </c>
      <c r="AV65" s="642"/>
      <c r="AW65" s="642"/>
      <c r="AX65" s="651"/>
      <c r="AY65">
        <f>COUNTA($G$66)</f>
        <v>1</v>
      </c>
    </row>
    <row r="66" spans="1:51" ht="23.25" customHeight="1" x14ac:dyDescent="0.2">
      <c r="A66" s="667"/>
      <c r="B66" s="168"/>
      <c r="C66" s="168"/>
      <c r="D66" s="168"/>
      <c r="E66" s="168"/>
      <c r="F66" s="169"/>
      <c r="G66" s="652" t="s">
        <v>759</v>
      </c>
      <c r="H66" s="653"/>
      <c r="I66" s="653"/>
      <c r="J66" s="653"/>
      <c r="K66" s="653"/>
      <c r="L66" s="653"/>
      <c r="M66" s="653"/>
      <c r="N66" s="653"/>
      <c r="O66" s="653"/>
      <c r="P66" s="406" t="s">
        <v>703</v>
      </c>
      <c r="Q66" s="656"/>
      <c r="R66" s="656"/>
      <c r="S66" s="656"/>
      <c r="T66" s="656"/>
      <c r="U66" s="656"/>
      <c r="V66" s="656"/>
      <c r="W66" s="656"/>
      <c r="X66" s="657"/>
      <c r="Y66" s="661" t="s">
        <v>52</v>
      </c>
      <c r="Z66" s="662"/>
      <c r="AA66" s="663"/>
      <c r="AB66" s="715" t="s">
        <v>704</v>
      </c>
      <c r="AC66" s="715"/>
      <c r="AD66" s="715"/>
      <c r="AE66" s="634">
        <v>1</v>
      </c>
      <c r="AF66" s="634"/>
      <c r="AG66" s="634"/>
      <c r="AH66" s="634"/>
      <c r="AI66" s="634">
        <v>0</v>
      </c>
      <c r="AJ66" s="634"/>
      <c r="AK66" s="634"/>
      <c r="AL66" s="634"/>
      <c r="AM66" s="634">
        <v>2</v>
      </c>
      <c r="AN66" s="634"/>
      <c r="AO66" s="634"/>
      <c r="AP66" s="634"/>
      <c r="AQ66" s="634"/>
      <c r="AR66" s="634"/>
      <c r="AS66" s="634"/>
      <c r="AT66" s="634"/>
      <c r="AU66" s="635"/>
      <c r="AV66" s="636"/>
      <c r="AW66" s="636"/>
      <c r="AX66" s="637"/>
      <c r="AY66">
        <f>$AY$65</f>
        <v>1</v>
      </c>
    </row>
    <row r="67" spans="1:51" ht="23.25" customHeight="1" x14ac:dyDescent="0.2">
      <c r="A67" s="203"/>
      <c r="B67" s="173"/>
      <c r="C67" s="173"/>
      <c r="D67" s="173"/>
      <c r="E67" s="173"/>
      <c r="F67" s="174"/>
      <c r="G67" s="654"/>
      <c r="H67" s="655"/>
      <c r="I67" s="655"/>
      <c r="J67" s="655"/>
      <c r="K67" s="655"/>
      <c r="L67" s="655"/>
      <c r="M67" s="655"/>
      <c r="N67" s="655"/>
      <c r="O67" s="655"/>
      <c r="P67" s="658"/>
      <c r="Q67" s="659"/>
      <c r="R67" s="659"/>
      <c r="S67" s="659"/>
      <c r="T67" s="659"/>
      <c r="U67" s="659"/>
      <c r="V67" s="659"/>
      <c r="W67" s="659"/>
      <c r="X67" s="660"/>
      <c r="Y67" s="638" t="s">
        <v>53</v>
      </c>
      <c r="Z67" s="639"/>
      <c r="AA67" s="640"/>
      <c r="AB67" s="715" t="s">
        <v>704</v>
      </c>
      <c r="AC67" s="715"/>
      <c r="AD67" s="715"/>
      <c r="AE67" s="634">
        <v>1</v>
      </c>
      <c r="AF67" s="634"/>
      <c r="AG67" s="634"/>
      <c r="AH67" s="634"/>
      <c r="AI67" s="634">
        <v>0</v>
      </c>
      <c r="AJ67" s="634"/>
      <c r="AK67" s="634"/>
      <c r="AL67" s="634"/>
      <c r="AM67" s="634">
        <v>2</v>
      </c>
      <c r="AN67" s="634"/>
      <c r="AO67" s="634"/>
      <c r="AP67" s="634"/>
      <c r="AQ67" s="634">
        <v>1</v>
      </c>
      <c r="AR67" s="634"/>
      <c r="AS67" s="634"/>
      <c r="AT67" s="634"/>
      <c r="AU67" s="635"/>
      <c r="AV67" s="636"/>
      <c r="AW67" s="636"/>
      <c r="AX67" s="637"/>
      <c r="AY67">
        <f>$AY$65</f>
        <v>1</v>
      </c>
    </row>
    <row r="68" spans="1:51" ht="23.25" customHeight="1" x14ac:dyDescent="0.2">
      <c r="A68" s="699" t="s">
        <v>664</v>
      </c>
      <c r="B68" s="700"/>
      <c r="C68" s="700"/>
      <c r="D68" s="700"/>
      <c r="E68" s="700"/>
      <c r="F68" s="701"/>
      <c r="G68" s="191" t="s">
        <v>665</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499</v>
      </c>
      <c r="AF68" s="134"/>
      <c r="AG68" s="134"/>
      <c r="AH68" s="134"/>
      <c r="AI68" s="134" t="s">
        <v>651</v>
      </c>
      <c r="AJ68" s="134"/>
      <c r="AK68" s="134"/>
      <c r="AL68" s="134"/>
      <c r="AM68" s="134" t="s">
        <v>467</v>
      </c>
      <c r="AN68" s="134"/>
      <c r="AO68" s="134"/>
      <c r="AP68" s="134"/>
      <c r="AQ68" s="645" t="s">
        <v>677</v>
      </c>
      <c r="AR68" s="646"/>
      <c r="AS68" s="646"/>
      <c r="AT68" s="646"/>
      <c r="AU68" s="646"/>
      <c r="AV68" s="646"/>
      <c r="AW68" s="646"/>
      <c r="AX68" s="647"/>
      <c r="AY68">
        <f>IF(SUBSTITUTE(SUBSTITUTE($G$69,"／",""),"　","")="",0,1)</f>
        <v>1</v>
      </c>
    </row>
    <row r="69" spans="1:51" ht="23.25" customHeight="1" x14ac:dyDescent="0.2">
      <c r="A69" s="702"/>
      <c r="B69" s="703"/>
      <c r="C69" s="703"/>
      <c r="D69" s="703"/>
      <c r="E69" s="703"/>
      <c r="F69" s="704"/>
      <c r="G69" s="672" t="s">
        <v>705</v>
      </c>
      <c r="H69" s="673"/>
      <c r="I69" s="673"/>
      <c r="J69" s="673"/>
      <c r="K69" s="673"/>
      <c r="L69" s="673"/>
      <c r="M69" s="673"/>
      <c r="N69" s="673"/>
      <c r="O69" s="673"/>
      <c r="P69" s="673"/>
      <c r="Q69" s="673"/>
      <c r="R69" s="673"/>
      <c r="S69" s="673"/>
      <c r="T69" s="673"/>
      <c r="U69" s="673"/>
      <c r="V69" s="673"/>
      <c r="W69" s="673"/>
      <c r="X69" s="673"/>
      <c r="Y69" s="676" t="s">
        <v>664</v>
      </c>
      <c r="Z69" s="677"/>
      <c r="AA69" s="678"/>
      <c r="AB69" s="679" t="s">
        <v>706</v>
      </c>
      <c r="AC69" s="680"/>
      <c r="AD69" s="681"/>
      <c r="AE69" s="668">
        <v>14</v>
      </c>
      <c r="AF69" s="668"/>
      <c r="AG69" s="668"/>
      <c r="AH69" s="668"/>
      <c r="AI69" s="633" t="s">
        <v>709</v>
      </c>
      <c r="AJ69" s="633"/>
      <c r="AK69" s="633"/>
      <c r="AL69" s="633"/>
      <c r="AM69" s="668">
        <f>32.78/2</f>
        <v>16.39</v>
      </c>
      <c r="AN69" s="668"/>
      <c r="AO69" s="668"/>
      <c r="AP69" s="668"/>
      <c r="AQ69" s="108">
        <f>15/1</f>
        <v>15</v>
      </c>
      <c r="AR69" s="102"/>
      <c r="AS69" s="102"/>
      <c r="AT69" s="102"/>
      <c r="AU69" s="102"/>
      <c r="AV69" s="102"/>
      <c r="AW69" s="102"/>
      <c r="AX69" s="103"/>
      <c r="AY69">
        <f>$AY$68</f>
        <v>1</v>
      </c>
    </row>
    <row r="70" spans="1:51" ht="24.6" customHeight="1" x14ac:dyDescent="0.2">
      <c r="A70" s="705"/>
      <c r="B70" s="706"/>
      <c r="C70" s="706"/>
      <c r="D70" s="706"/>
      <c r="E70" s="706"/>
      <c r="F70" s="707"/>
      <c r="G70" s="674"/>
      <c r="H70" s="675"/>
      <c r="I70" s="675"/>
      <c r="J70" s="675"/>
      <c r="K70" s="675"/>
      <c r="L70" s="675"/>
      <c r="M70" s="675"/>
      <c r="N70" s="675"/>
      <c r="O70" s="675"/>
      <c r="P70" s="675"/>
      <c r="Q70" s="675"/>
      <c r="R70" s="675"/>
      <c r="S70" s="675"/>
      <c r="T70" s="675"/>
      <c r="U70" s="675"/>
      <c r="V70" s="675"/>
      <c r="W70" s="675"/>
      <c r="X70" s="675"/>
      <c r="Y70" s="234" t="s">
        <v>667</v>
      </c>
      <c r="Z70" s="669"/>
      <c r="AA70" s="670"/>
      <c r="AB70" s="630" t="s">
        <v>707</v>
      </c>
      <c r="AC70" s="631"/>
      <c r="AD70" s="632"/>
      <c r="AE70" s="633" t="s">
        <v>708</v>
      </c>
      <c r="AF70" s="633"/>
      <c r="AG70" s="633"/>
      <c r="AH70" s="633"/>
      <c r="AI70" s="633" t="s">
        <v>709</v>
      </c>
      <c r="AJ70" s="633"/>
      <c r="AK70" s="633"/>
      <c r="AL70" s="633"/>
      <c r="AM70" s="633" t="s">
        <v>710</v>
      </c>
      <c r="AN70" s="633"/>
      <c r="AO70" s="633"/>
      <c r="AP70" s="633"/>
      <c r="AQ70" s="633" t="s">
        <v>789</v>
      </c>
      <c r="AR70" s="633"/>
      <c r="AS70" s="633"/>
      <c r="AT70" s="633"/>
      <c r="AU70" s="633"/>
      <c r="AV70" s="633"/>
      <c r="AW70" s="633"/>
      <c r="AX70" s="671"/>
      <c r="AY70">
        <f>$AY$68</f>
        <v>1</v>
      </c>
    </row>
    <row r="71" spans="1:51" ht="18.75" customHeight="1" x14ac:dyDescent="0.2">
      <c r="A71" s="435" t="s">
        <v>315</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2">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v>4</v>
      </c>
      <c r="AR72" s="526"/>
      <c r="AS72" s="142" t="s">
        <v>224</v>
      </c>
      <c r="AT72" s="143"/>
      <c r="AU72" s="141"/>
      <c r="AV72" s="141"/>
      <c r="AW72" s="123" t="s">
        <v>170</v>
      </c>
      <c r="AX72" s="144"/>
      <c r="AY72">
        <f t="shared" ref="AY72:AY77" si="1">$AY$71</f>
        <v>1</v>
      </c>
    </row>
    <row r="73" spans="1:51" ht="23.25" customHeight="1" x14ac:dyDescent="0.2">
      <c r="A73" s="616"/>
      <c r="B73" s="614"/>
      <c r="C73" s="614"/>
      <c r="D73" s="614"/>
      <c r="E73" s="614"/>
      <c r="F73" s="615"/>
      <c r="G73" s="193" t="s">
        <v>771</v>
      </c>
      <c r="H73" s="194"/>
      <c r="I73" s="194"/>
      <c r="J73" s="194"/>
      <c r="K73" s="194"/>
      <c r="L73" s="194"/>
      <c r="M73" s="194"/>
      <c r="N73" s="194"/>
      <c r="O73" s="195"/>
      <c r="P73" s="146" t="s">
        <v>763</v>
      </c>
      <c r="Q73" s="146"/>
      <c r="R73" s="146"/>
      <c r="S73" s="146"/>
      <c r="T73" s="146"/>
      <c r="U73" s="146"/>
      <c r="V73" s="146"/>
      <c r="W73" s="146"/>
      <c r="X73" s="147"/>
      <c r="Y73" s="234" t="s">
        <v>12</v>
      </c>
      <c r="Z73" s="235"/>
      <c r="AA73" s="236"/>
      <c r="AB73" s="163" t="s">
        <v>333</v>
      </c>
      <c r="AC73" s="163"/>
      <c r="AD73" s="163"/>
      <c r="AE73" s="108" t="s">
        <v>778</v>
      </c>
      <c r="AF73" s="102"/>
      <c r="AG73" s="102"/>
      <c r="AH73" s="102"/>
      <c r="AI73" s="108" t="s">
        <v>778</v>
      </c>
      <c r="AJ73" s="102"/>
      <c r="AK73" s="102"/>
      <c r="AL73" s="102"/>
      <c r="AM73" s="108">
        <v>36.200000000000003</v>
      </c>
      <c r="AN73" s="102"/>
      <c r="AO73" s="102"/>
      <c r="AP73" s="102"/>
      <c r="AQ73" s="109"/>
      <c r="AR73" s="110"/>
      <c r="AS73" s="110"/>
      <c r="AT73" s="111"/>
      <c r="AU73" s="102"/>
      <c r="AV73" s="102"/>
      <c r="AW73" s="102"/>
      <c r="AX73" s="103"/>
      <c r="AY73">
        <f t="shared" si="1"/>
        <v>1</v>
      </c>
    </row>
    <row r="74" spans="1:51" ht="23.25" customHeight="1" x14ac:dyDescent="0.2">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333</v>
      </c>
      <c r="AC74" s="107"/>
      <c r="AD74" s="107"/>
      <c r="AE74" s="108" t="s">
        <v>778</v>
      </c>
      <c r="AF74" s="102"/>
      <c r="AG74" s="102"/>
      <c r="AH74" s="102"/>
      <c r="AI74" s="108" t="s">
        <v>778</v>
      </c>
      <c r="AJ74" s="102"/>
      <c r="AK74" s="102"/>
      <c r="AL74" s="102"/>
      <c r="AM74" s="108">
        <v>30</v>
      </c>
      <c r="AN74" s="102"/>
      <c r="AO74" s="102"/>
      <c r="AP74" s="102"/>
      <c r="AQ74" s="109">
        <v>30</v>
      </c>
      <c r="AR74" s="110"/>
      <c r="AS74" s="110"/>
      <c r="AT74" s="111"/>
      <c r="AU74" s="102"/>
      <c r="AV74" s="102"/>
      <c r="AW74" s="102"/>
      <c r="AX74" s="103"/>
      <c r="AY74">
        <f t="shared" si="1"/>
        <v>1</v>
      </c>
    </row>
    <row r="75" spans="1:51" ht="23.25" customHeight="1" x14ac:dyDescent="0.2">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t="s">
        <v>778</v>
      </c>
      <c r="AF75" s="102"/>
      <c r="AG75" s="102"/>
      <c r="AH75" s="102"/>
      <c r="AI75" s="108" t="s">
        <v>778</v>
      </c>
      <c r="AJ75" s="102"/>
      <c r="AK75" s="102"/>
      <c r="AL75" s="102"/>
      <c r="AM75" s="108">
        <f>AM73/AM74*100</f>
        <v>120.66666666666667</v>
      </c>
      <c r="AN75" s="102"/>
      <c r="AO75" s="102"/>
      <c r="AP75" s="102"/>
      <c r="AQ75" s="109"/>
      <c r="AR75" s="110"/>
      <c r="AS75" s="110"/>
      <c r="AT75" s="111"/>
      <c r="AU75" s="102"/>
      <c r="AV75" s="102"/>
      <c r="AW75" s="102"/>
      <c r="AX75" s="103"/>
      <c r="AY75">
        <f t="shared" si="1"/>
        <v>1</v>
      </c>
    </row>
    <row r="76" spans="1:51" ht="23.25" customHeight="1" x14ac:dyDescent="0.2">
      <c r="A76" s="202" t="s">
        <v>342</v>
      </c>
      <c r="B76" s="165"/>
      <c r="C76" s="165"/>
      <c r="D76" s="165"/>
      <c r="E76" s="165"/>
      <c r="F76" s="166"/>
      <c r="G76" s="204" t="s">
        <v>778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2">
      <c r="A98" s="734" t="s">
        <v>662</v>
      </c>
      <c r="B98" s="735"/>
      <c r="C98" s="735"/>
      <c r="D98" s="735"/>
      <c r="E98" s="735"/>
      <c r="F98" s="736"/>
      <c r="G98" s="737" t="s">
        <v>769</v>
      </c>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1</v>
      </c>
    </row>
    <row r="99" spans="1:60" ht="31.5" customHeight="1" x14ac:dyDescent="0.2">
      <c r="A99" s="667" t="s">
        <v>663</v>
      </c>
      <c r="B99" s="168"/>
      <c r="C99" s="168"/>
      <c r="D99" s="168"/>
      <c r="E99" s="168"/>
      <c r="F99" s="169"/>
      <c r="G99" s="708" t="s">
        <v>655</v>
      </c>
      <c r="H99" s="709"/>
      <c r="I99" s="709"/>
      <c r="J99" s="709"/>
      <c r="K99" s="709"/>
      <c r="L99" s="709"/>
      <c r="M99" s="709"/>
      <c r="N99" s="709"/>
      <c r="O99" s="709"/>
      <c r="P99" s="710" t="s">
        <v>654</v>
      </c>
      <c r="Q99" s="709"/>
      <c r="R99" s="709"/>
      <c r="S99" s="709"/>
      <c r="T99" s="709"/>
      <c r="U99" s="709"/>
      <c r="V99" s="709"/>
      <c r="W99" s="709"/>
      <c r="X99" s="711"/>
      <c r="Y99" s="712"/>
      <c r="Z99" s="713"/>
      <c r="AA99" s="714"/>
      <c r="AB99" s="644" t="s">
        <v>11</v>
      </c>
      <c r="AC99" s="644"/>
      <c r="AD99" s="644"/>
      <c r="AE99" s="134" t="s">
        <v>499</v>
      </c>
      <c r="AF99" s="134"/>
      <c r="AG99" s="134"/>
      <c r="AH99" s="134"/>
      <c r="AI99" s="134" t="s">
        <v>651</v>
      </c>
      <c r="AJ99" s="134"/>
      <c r="AK99" s="134"/>
      <c r="AL99" s="134"/>
      <c r="AM99" s="134" t="s">
        <v>467</v>
      </c>
      <c r="AN99" s="134"/>
      <c r="AO99" s="134"/>
      <c r="AP99" s="134"/>
      <c r="AQ99" s="641" t="s">
        <v>498</v>
      </c>
      <c r="AR99" s="642"/>
      <c r="AS99" s="642"/>
      <c r="AT99" s="643"/>
      <c r="AU99" s="641" t="s">
        <v>676</v>
      </c>
      <c r="AV99" s="642"/>
      <c r="AW99" s="642"/>
      <c r="AX99" s="651"/>
      <c r="AY99">
        <f>COUNTA($G$100)</f>
        <v>1</v>
      </c>
    </row>
    <row r="100" spans="1:60" ht="23.25" customHeight="1" x14ac:dyDescent="0.2">
      <c r="A100" s="667"/>
      <c r="B100" s="168"/>
      <c r="C100" s="168"/>
      <c r="D100" s="168"/>
      <c r="E100" s="168"/>
      <c r="F100" s="169"/>
      <c r="G100" s="652" t="s">
        <v>767</v>
      </c>
      <c r="H100" s="653"/>
      <c r="I100" s="653"/>
      <c r="J100" s="653"/>
      <c r="K100" s="653"/>
      <c r="L100" s="653"/>
      <c r="M100" s="653"/>
      <c r="N100" s="653"/>
      <c r="O100" s="653"/>
      <c r="P100" s="406" t="s">
        <v>768</v>
      </c>
      <c r="Q100" s="656"/>
      <c r="R100" s="656"/>
      <c r="S100" s="656"/>
      <c r="T100" s="656"/>
      <c r="U100" s="656"/>
      <c r="V100" s="656"/>
      <c r="W100" s="656"/>
      <c r="X100" s="657"/>
      <c r="Y100" s="661" t="s">
        <v>52</v>
      </c>
      <c r="Z100" s="662"/>
      <c r="AA100" s="663"/>
      <c r="AB100" s="664" t="s">
        <v>766</v>
      </c>
      <c r="AC100" s="665"/>
      <c r="AD100" s="666"/>
      <c r="AE100" s="634" t="s">
        <v>693</v>
      </c>
      <c r="AF100" s="634"/>
      <c r="AG100" s="634"/>
      <c r="AH100" s="634"/>
      <c r="AI100" s="634">
        <v>23</v>
      </c>
      <c r="AJ100" s="634"/>
      <c r="AK100" s="634"/>
      <c r="AL100" s="634"/>
      <c r="AM100" s="634">
        <v>13</v>
      </c>
      <c r="AN100" s="634"/>
      <c r="AO100" s="634"/>
      <c r="AP100" s="634"/>
      <c r="AQ100" s="634" t="s">
        <v>693</v>
      </c>
      <c r="AR100" s="634"/>
      <c r="AS100" s="634"/>
      <c r="AT100" s="634"/>
      <c r="AU100" s="108" t="s">
        <v>782</v>
      </c>
      <c r="AV100" s="636"/>
      <c r="AW100" s="636"/>
      <c r="AX100" s="637"/>
      <c r="AY100">
        <f>$AY$99</f>
        <v>1</v>
      </c>
    </row>
    <row r="101" spans="1:60" ht="23.25" customHeight="1" x14ac:dyDescent="0.2">
      <c r="A101" s="203"/>
      <c r="B101" s="173"/>
      <c r="C101" s="173"/>
      <c r="D101" s="173"/>
      <c r="E101" s="173"/>
      <c r="F101" s="174"/>
      <c r="G101" s="654"/>
      <c r="H101" s="655"/>
      <c r="I101" s="655"/>
      <c r="J101" s="655"/>
      <c r="K101" s="655"/>
      <c r="L101" s="655"/>
      <c r="M101" s="655"/>
      <c r="N101" s="655"/>
      <c r="O101" s="655"/>
      <c r="P101" s="658"/>
      <c r="Q101" s="659"/>
      <c r="R101" s="659"/>
      <c r="S101" s="659"/>
      <c r="T101" s="659"/>
      <c r="U101" s="659"/>
      <c r="V101" s="659"/>
      <c r="W101" s="659"/>
      <c r="X101" s="660"/>
      <c r="Y101" s="638" t="s">
        <v>53</v>
      </c>
      <c r="Z101" s="639"/>
      <c r="AA101" s="640"/>
      <c r="AB101" s="664" t="s">
        <v>766</v>
      </c>
      <c r="AC101" s="665"/>
      <c r="AD101" s="666"/>
      <c r="AE101" s="634" t="s">
        <v>693</v>
      </c>
      <c r="AF101" s="634"/>
      <c r="AG101" s="634"/>
      <c r="AH101" s="634"/>
      <c r="AI101" s="668">
        <v>20</v>
      </c>
      <c r="AJ101" s="634"/>
      <c r="AK101" s="634"/>
      <c r="AL101" s="634"/>
      <c r="AM101" s="668">
        <v>15</v>
      </c>
      <c r="AN101" s="634"/>
      <c r="AO101" s="634"/>
      <c r="AP101" s="634"/>
      <c r="AQ101" s="634">
        <v>10</v>
      </c>
      <c r="AR101" s="634"/>
      <c r="AS101" s="634"/>
      <c r="AT101" s="634"/>
      <c r="AU101" s="108" t="s">
        <v>782</v>
      </c>
      <c r="AV101" s="636"/>
      <c r="AW101" s="636"/>
      <c r="AX101" s="637"/>
      <c r="AY101">
        <f>$AY$99</f>
        <v>1</v>
      </c>
    </row>
    <row r="102" spans="1:60" ht="23.25" customHeight="1" x14ac:dyDescent="0.2">
      <c r="A102" s="202" t="s">
        <v>664</v>
      </c>
      <c r="B102" s="120"/>
      <c r="C102" s="120"/>
      <c r="D102" s="120"/>
      <c r="E102" s="120"/>
      <c r="F102" s="682"/>
      <c r="G102" s="191" t="s">
        <v>665</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499</v>
      </c>
      <c r="AF102" s="134"/>
      <c r="AG102" s="134"/>
      <c r="AH102" s="134"/>
      <c r="AI102" s="134" t="s">
        <v>651</v>
      </c>
      <c r="AJ102" s="134"/>
      <c r="AK102" s="134"/>
      <c r="AL102" s="134"/>
      <c r="AM102" s="134" t="s">
        <v>467</v>
      </c>
      <c r="AN102" s="134"/>
      <c r="AO102" s="134"/>
      <c r="AP102" s="134"/>
      <c r="AQ102" s="645" t="s">
        <v>677</v>
      </c>
      <c r="AR102" s="646"/>
      <c r="AS102" s="646"/>
      <c r="AT102" s="646"/>
      <c r="AU102" s="646"/>
      <c r="AV102" s="646"/>
      <c r="AW102" s="646"/>
      <c r="AX102" s="647"/>
      <c r="AY102">
        <f>IF(SUBSTITUTE(SUBSTITUTE($G$103,"／",""),"　","")="",0,1)</f>
        <v>1</v>
      </c>
    </row>
    <row r="103" spans="1:60" ht="23.25" customHeight="1" x14ac:dyDescent="0.2">
      <c r="A103" s="683"/>
      <c r="B103" s="212"/>
      <c r="C103" s="212"/>
      <c r="D103" s="212"/>
      <c r="E103" s="212"/>
      <c r="F103" s="684"/>
      <c r="G103" s="672" t="s">
        <v>711</v>
      </c>
      <c r="H103" s="673"/>
      <c r="I103" s="673"/>
      <c r="J103" s="673"/>
      <c r="K103" s="673"/>
      <c r="L103" s="673"/>
      <c r="M103" s="673"/>
      <c r="N103" s="673"/>
      <c r="O103" s="673"/>
      <c r="P103" s="673"/>
      <c r="Q103" s="673"/>
      <c r="R103" s="673"/>
      <c r="S103" s="673"/>
      <c r="T103" s="673"/>
      <c r="U103" s="673"/>
      <c r="V103" s="673"/>
      <c r="W103" s="673"/>
      <c r="X103" s="673"/>
      <c r="Y103" s="676" t="s">
        <v>664</v>
      </c>
      <c r="Z103" s="677"/>
      <c r="AA103" s="678"/>
      <c r="AB103" s="679" t="s">
        <v>706</v>
      </c>
      <c r="AC103" s="680"/>
      <c r="AD103" s="681"/>
      <c r="AE103" s="668" t="s">
        <v>693</v>
      </c>
      <c r="AF103" s="668"/>
      <c r="AG103" s="668"/>
      <c r="AH103" s="668"/>
      <c r="AI103" s="668">
        <v>24</v>
      </c>
      <c r="AJ103" s="668"/>
      <c r="AK103" s="668"/>
      <c r="AL103" s="668"/>
      <c r="AM103" s="668">
        <v>24</v>
      </c>
      <c r="AN103" s="668"/>
      <c r="AO103" s="668"/>
      <c r="AP103" s="668"/>
      <c r="AQ103" s="108">
        <v>17.686</v>
      </c>
      <c r="AR103" s="102"/>
      <c r="AS103" s="102"/>
      <c r="AT103" s="102"/>
      <c r="AU103" s="102"/>
      <c r="AV103" s="102"/>
      <c r="AW103" s="102"/>
      <c r="AX103" s="103"/>
      <c r="AY103">
        <f>$AY$102</f>
        <v>1</v>
      </c>
    </row>
    <row r="104" spans="1:60" ht="24.6" customHeight="1" x14ac:dyDescent="0.2">
      <c r="A104" s="685"/>
      <c r="B104" s="123"/>
      <c r="C104" s="123"/>
      <c r="D104" s="123"/>
      <c r="E104" s="123"/>
      <c r="F104" s="686"/>
      <c r="G104" s="674"/>
      <c r="H104" s="675"/>
      <c r="I104" s="675"/>
      <c r="J104" s="675"/>
      <c r="K104" s="675"/>
      <c r="L104" s="675"/>
      <c r="M104" s="675"/>
      <c r="N104" s="675"/>
      <c r="O104" s="675"/>
      <c r="P104" s="675"/>
      <c r="Q104" s="675"/>
      <c r="R104" s="675"/>
      <c r="S104" s="675"/>
      <c r="T104" s="675"/>
      <c r="U104" s="675"/>
      <c r="V104" s="675"/>
      <c r="W104" s="675"/>
      <c r="X104" s="675"/>
      <c r="Y104" s="234" t="s">
        <v>667</v>
      </c>
      <c r="Z104" s="669"/>
      <c r="AA104" s="670"/>
      <c r="AB104" s="630" t="s">
        <v>707</v>
      </c>
      <c r="AC104" s="631"/>
      <c r="AD104" s="632"/>
      <c r="AE104" s="633" t="s">
        <v>693</v>
      </c>
      <c r="AF104" s="633"/>
      <c r="AG104" s="633"/>
      <c r="AH104" s="633"/>
      <c r="AI104" s="633" t="s">
        <v>714</v>
      </c>
      <c r="AJ104" s="633"/>
      <c r="AK104" s="633"/>
      <c r="AL104" s="633"/>
      <c r="AM104" s="633" t="s">
        <v>715</v>
      </c>
      <c r="AN104" s="633"/>
      <c r="AO104" s="633"/>
      <c r="AP104" s="633"/>
      <c r="AQ104" s="633" t="s">
        <v>752</v>
      </c>
      <c r="AR104" s="633"/>
      <c r="AS104" s="633"/>
      <c r="AT104" s="633"/>
      <c r="AU104" s="633"/>
      <c r="AV104" s="633"/>
      <c r="AW104" s="633"/>
      <c r="AX104" s="671"/>
      <c r="AY104">
        <f>$AY$102</f>
        <v>1</v>
      </c>
    </row>
    <row r="105" spans="1:60" ht="18.75" customHeight="1" x14ac:dyDescent="0.2">
      <c r="A105" s="435" t="s">
        <v>315</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customHeight="1" x14ac:dyDescent="0.2">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1</v>
      </c>
    </row>
    <row r="107" spans="1:60" ht="23.25" customHeight="1" x14ac:dyDescent="0.2">
      <c r="A107" s="616"/>
      <c r="B107" s="614"/>
      <c r="C107" s="614"/>
      <c r="D107" s="614"/>
      <c r="E107" s="614"/>
      <c r="F107" s="615"/>
      <c r="G107" s="193" t="s">
        <v>765</v>
      </c>
      <c r="H107" s="194"/>
      <c r="I107" s="194"/>
      <c r="J107" s="194"/>
      <c r="K107" s="194"/>
      <c r="L107" s="194"/>
      <c r="M107" s="194"/>
      <c r="N107" s="194"/>
      <c r="O107" s="195"/>
      <c r="P107" s="146" t="s">
        <v>764</v>
      </c>
      <c r="Q107" s="146"/>
      <c r="R107" s="146"/>
      <c r="S107" s="146"/>
      <c r="T107" s="146"/>
      <c r="U107" s="146"/>
      <c r="V107" s="146"/>
      <c r="W107" s="146"/>
      <c r="X107" s="147"/>
      <c r="Y107" s="234" t="s">
        <v>12</v>
      </c>
      <c r="Z107" s="235"/>
      <c r="AA107" s="236"/>
      <c r="AB107" s="163" t="s">
        <v>14</v>
      </c>
      <c r="AC107" s="163"/>
      <c r="AD107" s="163"/>
      <c r="AE107" s="108" t="s">
        <v>778</v>
      </c>
      <c r="AF107" s="102"/>
      <c r="AG107" s="102"/>
      <c r="AH107" s="102"/>
      <c r="AI107" s="108" t="s">
        <v>778</v>
      </c>
      <c r="AJ107" s="102"/>
      <c r="AK107" s="102"/>
      <c r="AL107" s="102"/>
      <c r="AM107" s="108">
        <v>45</v>
      </c>
      <c r="AN107" s="102"/>
      <c r="AO107" s="102"/>
      <c r="AP107" s="102"/>
      <c r="AQ107" s="109"/>
      <c r="AR107" s="110"/>
      <c r="AS107" s="110"/>
      <c r="AT107" s="111"/>
      <c r="AU107" s="102"/>
      <c r="AV107" s="102"/>
      <c r="AW107" s="102"/>
      <c r="AX107" s="103"/>
      <c r="AY107">
        <f t="shared" si="3"/>
        <v>1</v>
      </c>
    </row>
    <row r="108" spans="1:60" ht="23.25" customHeight="1" x14ac:dyDescent="0.2">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14</v>
      </c>
      <c r="AC108" s="107"/>
      <c r="AD108" s="107"/>
      <c r="AE108" s="108" t="s">
        <v>778</v>
      </c>
      <c r="AF108" s="102"/>
      <c r="AG108" s="102"/>
      <c r="AH108" s="102"/>
      <c r="AI108" s="108" t="s">
        <v>778</v>
      </c>
      <c r="AJ108" s="102"/>
      <c r="AK108" s="102"/>
      <c r="AL108" s="102"/>
      <c r="AM108" s="108">
        <v>40</v>
      </c>
      <c r="AN108" s="102"/>
      <c r="AO108" s="102"/>
      <c r="AP108" s="102"/>
      <c r="AQ108" s="109"/>
      <c r="AR108" s="110"/>
      <c r="AS108" s="110"/>
      <c r="AT108" s="111"/>
      <c r="AU108" s="102"/>
      <c r="AV108" s="102"/>
      <c r="AW108" s="102"/>
      <c r="AX108" s="103"/>
      <c r="AY108">
        <f t="shared" si="3"/>
        <v>1</v>
      </c>
    </row>
    <row r="109" spans="1:60" ht="23.25" customHeight="1" x14ac:dyDescent="0.2">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t="s">
        <v>778</v>
      </c>
      <c r="AF109" s="102"/>
      <c r="AG109" s="102"/>
      <c r="AH109" s="102"/>
      <c r="AI109" s="108" t="s">
        <v>778</v>
      </c>
      <c r="AJ109" s="102"/>
      <c r="AK109" s="102"/>
      <c r="AL109" s="102"/>
      <c r="AM109" s="108">
        <f>AM107/AM108*100</f>
        <v>112.5</v>
      </c>
      <c r="AN109" s="102"/>
      <c r="AO109" s="102"/>
      <c r="AP109" s="102"/>
      <c r="AQ109" s="109"/>
      <c r="AR109" s="110"/>
      <c r="AS109" s="110"/>
      <c r="AT109" s="111"/>
      <c r="AU109" s="102"/>
      <c r="AV109" s="102"/>
      <c r="AW109" s="102"/>
      <c r="AX109" s="103"/>
      <c r="AY109">
        <f t="shared" si="3"/>
        <v>1</v>
      </c>
    </row>
    <row r="110" spans="1:60" ht="23.25" customHeight="1" x14ac:dyDescent="0.2">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2">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2">
      <c r="A132" s="734" t="s">
        <v>662</v>
      </c>
      <c r="B132" s="735"/>
      <c r="C132" s="735"/>
      <c r="D132" s="735"/>
      <c r="E132" s="735"/>
      <c r="F132" s="736"/>
      <c r="G132" s="737" t="s">
        <v>776</v>
      </c>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1</v>
      </c>
    </row>
    <row r="133" spans="1:60" ht="31.5" customHeight="1" x14ac:dyDescent="0.2">
      <c r="A133" s="667" t="s">
        <v>663</v>
      </c>
      <c r="B133" s="168"/>
      <c r="C133" s="168"/>
      <c r="D133" s="168"/>
      <c r="E133" s="168"/>
      <c r="F133" s="169"/>
      <c r="G133" s="708" t="s">
        <v>655</v>
      </c>
      <c r="H133" s="709"/>
      <c r="I133" s="709"/>
      <c r="J133" s="709"/>
      <c r="K133" s="709"/>
      <c r="L133" s="709"/>
      <c r="M133" s="709"/>
      <c r="N133" s="709"/>
      <c r="O133" s="709"/>
      <c r="P133" s="710" t="s">
        <v>654</v>
      </c>
      <c r="Q133" s="709"/>
      <c r="R133" s="709"/>
      <c r="S133" s="709"/>
      <c r="T133" s="709"/>
      <c r="U133" s="709"/>
      <c r="V133" s="709"/>
      <c r="W133" s="709"/>
      <c r="X133" s="711"/>
      <c r="Y133" s="712"/>
      <c r="Z133" s="713"/>
      <c r="AA133" s="714"/>
      <c r="AB133" s="644" t="s">
        <v>11</v>
      </c>
      <c r="AC133" s="644"/>
      <c r="AD133" s="644"/>
      <c r="AE133" s="134" t="s">
        <v>499</v>
      </c>
      <c r="AF133" s="134"/>
      <c r="AG133" s="134"/>
      <c r="AH133" s="134"/>
      <c r="AI133" s="134" t="s">
        <v>651</v>
      </c>
      <c r="AJ133" s="134"/>
      <c r="AK133" s="134"/>
      <c r="AL133" s="134"/>
      <c r="AM133" s="134" t="s">
        <v>467</v>
      </c>
      <c r="AN133" s="134"/>
      <c r="AO133" s="134"/>
      <c r="AP133" s="134"/>
      <c r="AQ133" s="641" t="s">
        <v>498</v>
      </c>
      <c r="AR133" s="642"/>
      <c r="AS133" s="642"/>
      <c r="AT133" s="643"/>
      <c r="AU133" s="641" t="s">
        <v>676</v>
      </c>
      <c r="AV133" s="642"/>
      <c r="AW133" s="642"/>
      <c r="AX133" s="651"/>
      <c r="AY133">
        <f>COUNTA($G$134)</f>
        <v>1</v>
      </c>
    </row>
    <row r="134" spans="1:60" ht="23.25" customHeight="1" x14ac:dyDescent="0.2">
      <c r="A134" s="667"/>
      <c r="B134" s="168"/>
      <c r="C134" s="168"/>
      <c r="D134" s="168"/>
      <c r="E134" s="168"/>
      <c r="F134" s="169"/>
      <c r="G134" s="652" t="s">
        <v>774</v>
      </c>
      <c r="H134" s="653"/>
      <c r="I134" s="653"/>
      <c r="J134" s="653"/>
      <c r="K134" s="653"/>
      <c r="L134" s="653"/>
      <c r="M134" s="653"/>
      <c r="N134" s="653"/>
      <c r="O134" s="653"/>
      <c r="P134" s="406" t="s">
        <v>775</v>
      </c>
      <c r="Q134" s="656"/>
      <c r="R134" s="656"/>
      <c r="S134" s="656"/>
      <c r="T134" s="656"/>
      <c r="U134" s="656"/>
      <c r="V134" s="656"/>
      <c r="W134" s="656"/>
      <c r="X134" s="657"/>
      <c r="Y134" s="661" t="s">
        <v>52</v>
      </c>
      <c r="Z134" s="662"/>
      <c r="AA134" s="663"/>
      <c r="AB134" s="664" t="s">
        <v>704</v>
      </c>
      <c r="AC134" s="665"/>
      <c r="AD134" s="666"/>
      <c r="AE134" s="634">
        <v>1</v>
      </c>
      <c r="AF134" s="634"/>
      <c r="AG134" s="634"/>
      <c r="AH134" s="634"/>
      <c r="AI134" s="634">
        <v>0</v>
      </c>
      <c r="AJ134" s="634"/>
      <c r="AK134" s="634"/>
      <c r="AL134" s="634"/>
      <c r="AM134" s="634">
        <v>0</v>
      </c>
      <c r="AN134" s="634"/>
      <c r="AO134" s="634"/>
      <c r="AP134" s="634"/>
      <c r="AQ134" s="634" t="s">
        <v>693</v>
      </c>
      <c r="AR134" s="634"/>
      <c r="AS134" s="634"/>
      <c r="AT134" s="634"/>
      <c r="AU134" s="108" t="s">
        <v>749</v>
      </c>
      <c r="AV134" s="636"/>
      <c r="AW134" s="636"/>
      <c r="AX134" s="637"/>
      <c r="AY134">
        <f>$AY$133</f>
        <v>1</v>
      </c>
    </row>
    <row r="135" spans="1:60" ht="23.25" customHeight="1" x14ac:dyDescent="0.2">
      <c r="A135" s="203"/>
      <c r="B135" s="173"/>
      <c r="C135" s="173"/>
      <c r="D135" s="173"/>
      <c r="E135" s="173"/>
      <c r="F135" s="174"/>
      <c r="G135" s="654"/>
      <c r="H135" s="655"/>
      <c r="I135" s="655"/>
      <c r="J135" s="655"/>
      <c r="K135" s="655"/>
      <c r="L135" s="655"/>
      <c r="M135" s="655"/>
      <c r="N135" s="655"/>
      <c r="O135" s="655"/>
      <c r="P135" s="658"/>
      <c r="Q135" s="659"/>
      <c r="R135" s="659"/>
      <c r="S135" s="659"/>
      <c r="T135" s="659"/>
      <c r="U135" s="659"/>
      <c r="V135" s="659"/>
      <c r="W135" s="659"/>
      <c r="X135" s="660"/>
      <c r="Y135" s="638" t="s">
        <v>53</v>
      </c>
      <c r="Z135" s="639"/>
      <c r="AA135" s="640"/>
      <c r="AB135" s="163" t="s">
        <v>693</v>
      </c>
      <c r="AC135" s="715"/>
      <c r="AD135" s="715"/>
      <c r="AE135" s="668" t="s">
        <v>701</v>
      </c>
      <c r="AF135" s="634"/>
      <c r="AG135" s="634"/>
      <c r="AH135" s="634"/>
      <c r="AI135" s="668" t="s">
        <v>701</v>
      </c>
      <c r="AJ135" s="634"/>
      <c r="AK135" s="634"/>
      <c r="AL135" s="634"/>
      <c r="AM135" s="668" t="s">
        <v>701</v>
      </c>
      <c r="AN135" s="634"/>
      <c r="AO135" s="634"/>
      <c r="AP135" s="634"/>
      <c r="AQ135" s="668" t="s">
        <v>701</v>
      </c>
      <c r="AR135" s="634"/>
      <c r="AS135" s="634"/>
      <c r="AT135" s="634"/>
      <c r="AU135" s="108" t="s">
        <v>749</v>
      </c>
      <c r="AV135" s="636"/>
      <c r="AW135" s="636"/>
      <c r="AX135" s="637"/>
      <c r="AY135">
        <f>$AY$133</f>
        <v>1</v>
      </c>
    </row>
    <row r="136" spans="1:60" ht="23.25" customHeight="1" x14ac:dyDescent="0.2">
      <c r="A136" s="202" t="s">
        <v>664</v>
      </c>
      <c r="B136" s="120"/>
      <c r="C136" s="120"/>
      <c r="D136" s="120"/>
      <c r="E136" s="120"/>
      <c r="F136" s="682"/>
      <c r="G136" s="191" t="s">
        <v>665</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499</v>
      </c>
      <c r="AF136" s="134"/>
      <c r="AG136" s="134"/>
      <c r="AH136" s="134"/>
      <c r="AI136" s="134" t="s">
        <v>651</v>
      </c>
      <c r="AJ136" s="134"/>
      <c r="AK136" s="134"/>
      <c r="AL136" s="134"/>
      <c r="AM136" s="134" t="s">
        <v>467</v>
      </c>
      <c r="AN136" s="134"/>
      <c r="AO136" s="134"/>
      <c r="AP136" s="134"/>
      <c r="AQ136" s="645" t="s">
        <v>677</v>
      </c>
      <c r="AR136" s="646"/>
      <c r="AS136" s="646"/>
      <c r="AT136" s="646"/>
      <c r="AU136" s="646"/>
      <c r="AV136" s="646"/>
      <c r="AW136" s="646"/>
      <c r="AX136" s="647"/>
      <c r="AY136">
        <f>IF(SUBSTITUTE(SUBSTITUTE($G$137,"／",""),"　","")="",0,1)</f>
        <v>1</v>
      </c>
    </row>
    <row r="137" spans="1:60" ht="23.25" customHeight="1" x14ac:dyDescent="0.2">
      <c r="A137" s="683"/>
      <c r="B137" s="212"/>
      <c r="C137" s="212"/>
      <c r="D137" s="212"/>
      <c r="E137" s="212"/>
      <c r="F137" s="684"/>
      <c r="G137" s="672" t="s">
        <v>711</v>
      </c>
      <c r="H137" s="673"/>
      <c r="I137" s="673"/>
      <c r="J137" s="673"/>
      <c r="K137" s="673"/>
      <c r="L137" s="673"/>
      <c r="M137" s="673"/>
      <c r="N137" s="673"/>
      <c r="O137" s="673"/>
      <c r="P137" s="673"/>
      <c r="Q137" s="673"/>
      <c r="R137" s="673"/>
      <c r="S137" s="673"/>
      <c r="T137" s="673"/>
      <c r="U137" s="673"/>
      <c r="V137" s="673"/>
      <c r="W137" s="673"/>
      <c r="X137" s="673"/>
      <c r="Y137" s="676" t="s">
        <v>664</v>
      </c>
      <c r="Z137" s="677"/>
      <c r="AA137" s="678"/>
      <c r="AB137" s="679" t="s">
        <v>706</v>
      </c>
      <c r="AC137" s="680"/>
      <c r="AD137" s="681"/>
      <c r="AE137" s="668">
        <v>3</v>
      </c>
      <c r="AF137" s="668"/>
      <c r="AG137" s="668"/>
      <c r="AH137" s="668"/>
      <c r="AI137" s="668">
        <v>0</v>
      </c>
      <c r="AJ137" s="668"/>
      <c r="AK137" s="668"/>
      <c r="AL137" s="668"/>
      <c r="AM137" s="668">
        <v>0</v>
      </c>
      <c r="AN137" s="634"/>
      <c r="AO137" s="634"/>
      <c r="AP137" s="634"/>
      <c r="AQ137" s="108" t="s">
        <v>751</v>
      </c>
      <c r="AR137" s="102"/>
      <c r="AS137" s="102"/>
      <c r="AT137" s="102"/>
      <c r="AU137" s="102"/>
      <c r="AV137" s="102"/>
      <c r="AW137" s="102"/>
      <c r="AX137" s="103"/>
      <c r="AY137">
        <f>$AY$136</f>
        <v>1</v>
      </c>
    </row>
    <row r="138" spans="1:60" ht="35.4" customHeight="1" x14ac:dyDescent="0.2">
      <c r="A138" s="685"/>
      <c r="B138" s="123"/>
      <c r="C138" s="123"/>
      <c r="D138" s="123"/>
      <c r="E138" s="123"/>
      <c r="F138" s="686"/>
      <c r="G138" s="674"/>
      <c r="H138" s="675"/>
      <c r="I138" s="675"/>
      <c r="J138" s="675"/>
      <c r="K138" s="675"/>
      <c r="L138" s="675"/>
      <c r="M138" s="675"/>
      <c r="N138" s="675"/>
      <c r="O138" s="675"/>
      <c r="P138" s="675"/>
      <c r="Q138" s="675"/>
      <c r="R138" s="675"/>
      <c r="S138" s="675"/>
      <c r="T138" s="675"/>
      <c r="U138" s="675"/>
      <c r="V138" s="675"/>
      <c r="W138" s="675"/>
      <c r="X138" s="675"/>
      <c r="Y138" s="234" t="s">
        <v>667</v>
      </c>
      <c r="Z138" s="669"/>
      <c r="AA138" s="670"/>
      <c r="AB138" s="630" t="s">
        <v>707</v>
      </c>
      <c r="AC138" s="631"/>
      <c r="AD138" s="632"/>
      <c r="AE138" s="633" t="s">
        <v>712</v>
      </c>
      <c r="AF138" s="633"/>
      <c r="AG138" s="633"/>
      <c r="AH138" s="633"/>
      <c r="AI138" s="633" t="s">
        <v>713</v>
      </c>
      <c r="AJ138" s="633"/>
      <c r="AK138" s="633"/>
      <c r="AL138" s="633"/>
      <c r="AM138" s="633" t="s">
        <v>713</v>
      </c>
      <c r="AN138" s="633"/>
      <c r="AO138" s="633"/>
      <c r="AP138" s="633"/>
      <c r="AQ138" s="633" t="s">
        <v>751</v>
      </c>
      <c r="AR138" s="633"/>
      <c r="AS138" s="633"/>
      <c r="AT138" s="633"/>
      <c r="AU138" s="633"/>
      <c r="AV138" s="633"/>
      <c r="AW138" s="633"/>
      <c r="AX138" s="671"/>
      <c r="AY138">
        <f>$AY$136</f>
        <v>1</v>
      </c>
    </row>
    <row r="139" spans="1:60" ht="18.75" customHeight="1" x14ac:dyDescent="0.2">
      <c r="A139" s="435" t="s">
        <v>315</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1</v>
      </c>
    </row>
    <row r="140" spans="1:60" ht="18.75" customHeight="1" x14ac:dyDescent="0.2">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v>4</v>
      </c>
      <c r="AR140" s="526"/>
      <c r="AS140" s="142" t="s">
        <v>224</v>
      </c>
      <c r="AT140" s="143"/>
      <c r="AU140" s="141"/>
      <c r="AV140" s="141"/>
      <c r="AW140" s="123" t="s">
        <v>170</v>
      </c>
      <c r="AX140" s="144"/>
      <c r="AY140">
        <f t="shared" ref="AY140:AY145" si="5">$AY$139</f>
        <v>1</v>
      </c>
    </row>
    <row r="141" spans="1:60" ht="23.25" customHeight="1" x14ac:dyDescent="0.2">
      <c r="A141" s="616"/>
      <c r="B141" s="614"/>
      <c r="C141" s="614"/>
      <c r="D141" s="614"/>
      <c r="E141" s="614"/>
      <c r="F141" s="615"/>
      <c r="G141" s="193" t="s">
        <v>717</v>
      </c>
      <c r="H141" s="194"/>
      <c r="I141" s="194"/>
      <c r="J141" s="194"/>
      <c r="K141" s="194"/>
      <c r="L141" s="194"/>
      <c r="M141" s="194"/>
      <c r="N141" s="194"/>
      <c r="O141" s="195"/>
      <c r="P141" s="146" t="s">
        <v>756</v>
      </c>
      <c r="Q141" s="146"/>
      <c r="R141" s="146"/>
      <c r="S141" s="146"/>
      <c r="T141" s="146"/>
      <c r="U141" s="146"/>
      <c r="V141" s="146"/>
      <c r="W141" s="146"/>
      <c r="X141" s="147"/>
      <c r="Y141" s="234" t="s">
        <v>12</v>
      </c>
      <c r="Z141" s="235"/>
      <c r="AA141" s="236"/>
      <c r="AB141" s="163" t="s">
        <v>333</v>
      </c>
      <c r="AC141" s="163"/>
      <c r="AD141" s="163"/>
      <c r="AE141" s="108">
        <v>2.2999999999999998</v>
      </c>
      <c r="AF141" s="102"/>
      <c r="AG141" s="102"/>
      <c r="AH141" s="102"/>
      <c r="AI141" s="108">
        <v>6.9</v>
      </c>
      <c r="AJ141" s="102"/>
      <c r="AK141" s="102"/>
      <c r="AL141" s="102"/>
      <c r="AM141" s="108"/>
      <c r="AN141" s="102"/>
      <c r="AO141" s="102"/>
      <c r="AP141" s="102"/>
      <c r="AQ141" s="109"/>
      <c r="AR141" s="110"/>
      <c r="AS141" s="110"/>
      <c r="AT141" s="111"/>
      <c r="AU141" s="102"/>
      <c r="AV141" s="102"/>
      <c r="AW141" s="102"/>
      <c r="AX141" s="103"/>
      <c r="AY141">
        <f t="shared" si="5"/>
        <v>1</v>
      </c>
    </row>
    <row r="142" spans="1:60" ht="23.25" customHeight="1" x14ac:dyDescent="0.2">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333</v>
      </c>
      <c r="AC142" s="107"/>
      <c r="AD142" s="107"/>
      <c r="AE142" s="108">
        <v>1.8</v>
      </c>
      <c r="AF142" s="102"/>
      <c r="AG142" s="102"/>
      <c r="AH142" s="102"/>
      <c r="AI142" s="108">
        <v>1.8</v>
      </c>
      <c r="AJ142" s="102"/>
      <c r="AK142" s="102"/>
      <c r="AL142" s="102"/>
      <c r="AM142" s="108">
        <v>1.9</v>
      </c>
      <c r="AN142" s="102"/>
      <c r="AO142" s="102"/>
      <c r="AP142" s="102"/>
      <c r="AQ142" s="109">
        <v>0.6</v>
      </c>
      <c r="AR142" s="110"/>
      <c r="AS142" s="110"/>
      <c r="AT142" s="111"/>
      <c r="AU142" s="102"/>
      <c r="AV142" s="102"/>
      <c r="AW142" s="102"/>
      <c r="AX142" s="103"/>
      <c r="AY142">
        <f t="shared" si="5"/>
        <v>1</v>
      </c>
    </row>
    <row r="143" spans="1:60" ht="23.25" customHeight="1" x14ac:dyDescent="0.2">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v>100.4</v>
      </c>
      <c r="AF143" s="102"/>
      <c r="AG143" s="102"/>
      <c r="AH143" s="102"/>
      <c r="AI143" s="108">
        <v>105</v>
      </c>
      <c r="AJ143" s="102"/>
      <c r="AK143" s="102"/>
      <c r="AL143" s="102"/>
      <c r="AM143" s="108"/>
      <c r="AN143" s="102"/>
      <c r="AO143" s="102"/>
      <c r="AP143" s="102"/>
      <c r="AQ143" s="109"/>
      <c r="AR143" s="110"/>
      <c r="AS143" s="110"/>
      <c r="AT143" s="111"/>
      <c r="AU143" s="102"/>
      <c r="AV143" s="102"/>
      <c r="AW143" s="102"/>
      <c r="AX143" s="103"/>
      <c r="AY143">
        <f t="shared" si="5"/>
        <v>1</v>
      </c>
    </row>
    <row r="144" spans="1:60" ht="23.25" customHeight="1" x14ac:dyDescent="0.2">
      <c r="A144" s="202" t="s">
        <v>342</v>
      </c>
      <c r="B144" s="165"/>
      <c r="C144" s="165"/>
      <c r="D144" s="165"/>
      <c r="E144" s="165"/>
      <c r="F144" s="166"/>
      <c r="G144" s="204" t="s">
        <v>702</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2">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4" t="s">
        <v>662</v>
      </c>
      <c r="B166" s="735"/>
      <c r="C166" s="735"/>
      <c r="D166" s="735"/>
      <c r="E166" s="735"/>
      <c r="F166" s="736"/>
      <c r="G166" s="740"/>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2">
      <c r="A167" s="667" t="s">
        <v>663</v>
      </c>
      <c r="B167" s="168"/>
      <c r="C167" s="168"/>
      <c r="D167" s="168"/>
      <c r="E167" s="168"/>
      <c r="F167" s="169"/>
      <c r="G167" s="708" t="s">
        <v>655</v>
      </c>
      <c r="H167" s="709"/>
      <c r="I167" s="709"/>
      <c r="J167" s="709"/>
      <c r="K167" s="709"/>
      <c r="L167" s="709"/>
      <c r="M167" s="709"/>
      <c r="N167" s="709"/>
      <c r="O167" s="709"/>
      <c r="P167" s="710" t="s">
        <v>654</v>
      </c>
      <c r="Q167" s="709"/>
      <c r="R167" s="709"/>
      <c r="S167" s="709"/>
      <c r="T167" s="709"/>
      <c r="U167" s="709"/>
      <c r="V167" s="709"/>
      <c r="W167" s="709"/>
      <c r="X167" s="711"/>
      <c r="Y167" s="712"/>
      <c r="Z167" s="713"/>
      <c r="AA167" s="714"/>
      <c r="AB167" s="644" t="s">
        <v>11</v>
      </c>
      <c r="AC167" s="644"/>
      <c r="AD167" s="644"/>
      <c r="AE167" s="134" t="s">
        <v>499</v>
      </c>
      <c r="AF167" s="134"/>
      <c r="AG167" s="134"/>
      <c r="AH167" s="134"/>
      <c r="AI167" s="134" t="s">
        <v>651</v>
      </c>
      <c r="AJ167" s="134"/>
      <c r="AK167" s="134"/>
      <c r="AL167" s="134"/>
      <c r="AM167" s="134" t="s">
        <v>467</v>
      </c>
      <c r="AN167" s="134"/>
      <c r="AO167" s="134"/>
      <c r="AP167" s="134"/>
      <c r="AQ167" s="641" t="s">
        <v>498</v>
      </c>
      <c r="AR167" s="642"/>
      <c r="AS167" s="642"/>
      <c r="AT167" s="643"/>
      <c r="AU167" s="641" t="s">
        <v>676</v>
      </c>
      <c r="AV167" s="642"/>
      <c r="AW167" s="642"/>
      <c r="AX167" s="651"/>
      <c r="AY167">
        <f>COUNTA($G$168)</f>
        <v>0</v>
      </c>
    </row>
    <row r="168" spans="1:60" ht="23.25" hidden="1" customHeight="1" x14ac:dyDescent="0.2">
      <c r="A168" s="667"/>
      <c r="B168" s="168"/>
      <c r="C168" s="168"/>
      <c r="D168" s="168"/>
      <c r="E168" s="168"/>
      <c r="F168" s="169"/>
      <c r="G168" s="716"/>
      <c r="H168" s="653"/>
      <c r="I168" s="653"/>
      <c r="J168" s="653"/>
      <c r="K168" s="653"/>
      <c r="L168" s="653"/>
      <c r="M168" s="653"/>
      <c r="N168" s="653"/>
      <c r="O168" s="653"/>
      <c r="P168" s="717"/>
      <c r="Q168" s="656"/>
      <c r="R168" s="656"/>
      <c r="S168" s="656"/>
      <c r="T168" s="656"/>
      <c r="U168" s="656"/>
      <c r="V168" s="656"/>
      <c r="W168" s="656"/>
      <c r="X168" s="657"/>
      <c r="Y168" s="661" t="s">
        <v>52</v>
      </c>
      <c r="Z168" s="662"/>
      <c r="AA168" s="663"/>
      <c r="AB168" s="715"/>
      <c r="AC168" s="715"/>
      <c r="AD168" s="71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2">
      <c r="A169" s="203"/>
      <c r="B169" s="173"/>
      <c r="C169" s="173"/>
      <c r="D169" s="173"/>
      <c r="E169" s="173"/>
      <c r="F169" s="174"/>
      <c r="G169" s="654"/>
      <c r="H169" s="655"/>
      <c r="I169" s="655"/>
      <c r="J169" s="655"/>
      <c r="K169" s="655"/>
      <c r="L169" s="655"/>
      <c r="M169" s="655"/>
      <c r="N169" s="655"/>
      <c r="O169" s="655"/>
      <c r="P169" s="658"/>
      <c r="Q169" s="659"/>
      <c r="R169" s="659"/>
      <c r="S169" s="659"/>
      <c r="T169" s="659"/>
      <c r="U169" s="659"/>
      <c r="V169" s="659"/>
      <c r="W169" s="659"/>
      <c r="X169" s="660"/>
      <c r="Y169" s="638" t="s">
        <v>53</v>
      </c>
      <c r="Z169" s="639"/>
      <c r="AA169" s="640"/>
      <c r="AB169" s="715"/>
      <c r="AC169" s="715"/>
      <c r="AD169" s="71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2">
      <c r="A170" s="202" t="s">
        <v>664</v>
      </c>
      <c r="B170" s="120"/>
      <c r="C170" s="120"/>
      <c r="D170" s="120"/>
      <c r="E170" s="120"/>
      <c r="F170" s="682"/>
      <c r="G170" s="191" t="s">
        <v>665</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499</v>
      </c>
      <c r="AF170" s="134"/>
      <c r="AG170" s="134"/>
      <c r="AH170" s="134"/>
      <c r="AI170" s="134" t="s">
        <v>651</v>
      </c>
      <c r="AJ170" s="134"/>
      <c r="AK170" s="134"/>
      <c r="AL170" s="134"/>
      <c r="AM170" s="134" t="s">
        <v>467</v>
      </c>
      <c r="AN170" s="134"/>
      <c r="AO170" s="134"/>
      <c r="AP170" s="134"/>
      <c r="AQ170" s="645" t="s">
        <v>677</v>
      </c>
      <c r="AR170" s="646"/>
      <c r="AS170" s="646"/>
      <c r="AT170" s="646"/>
      <c r="AU170" s="646"/>
      <c r="AV170" s="646"/>
      <c r="AW170" s="646"/>
      <c r="AX170" s="647"/>
      <c r="AY170">
        <f>IF(SUBSTITUTE(SUBSTITUTE($G$171,"／",""),"　","")="",0,1)</f>
        <v>0</v>
      </c>
    </row>
    <row r="171" spans="1:60" ht="23.25" hidden="1" customHeight="1" x14ac:dyDescent="0.2">
      <c r="A171" s="683"/>
      <c r="B171" s="212"/>
      <c r="C171" s="212"/>
      <c r="D171" s="212"/>
      <c r="E171" s="212"/>
      <c r="F171" s="684"/>
      <c r="G171" s="672" t="s">
        <v>666</v>
      </c>
      <c r="H171" s="673"/>
      <c r="I171" s="673"/>
      <c r="J171" s="673"/>
      <c r="K171" s="673"/>
      <c r="L171" s="673"/>
      <c r="M171" s="673"/>
      <c r="N171" s="673"/>
      <c r="O171" s="673"/>
      <c r="P171" s="673"/>
      <c r="Q171" s="673"/>
      <c r="R171" s="673"/>
      <c r="S171" s="673"/>
      <c r="T171" s="673"/>
      <c r="U171" s="673"/>
      <c r="V171" s="673"/>
      <c r="W171" s="673"/>
      <c r="X171" s="673"/>
      <c r="Y171" s="676" t="s">
        <v>664</v>
      </c>
      <c r="Z171" s="677"/>
      <c r="AA171" s="678"/>
      <c r="AB171" s="679"/>
      <c r="AC171" s="680"/>
      <c r="AD171" s="681"/>
      <c r="AE171" s="668"/>
      <c r="AF171" s="668"/>
      <c r="AG171" s="668"/>
      <c r="AH171" s="668"/>
      <c r="AI171" s="668"/>
      <c r="AJ171" s="668"/>
      <c r="AK171" s="668"/>
      <c r="AL171" s="668"/>
      <c r="AM171" s="668"/>
      <c r="AN171" s="668"/>
      <c r="AO171" s="668"/>
      <c r="AP171" s="668"/>
      <c r="AQ171" s="108"/>
      <c r="AR171" s="102"/>
      <c r="AS171" s="102"/>
      <c r="AT171" s="102"/>
      <c r="AU171" s="102"/>
      <c r="AV171" s="102"/>
      <c r="AW171" s="102"/>
      <c r="AX171" s="103"/>
      <c r="AY171">
        <f>$AY$170</f>
        <v>0</v>
      </c>
    </row>
    <row r="172" spans="1:60" ht="46.5" hidden="1" customHeight="1" x14ac:dyDescent="0.2">
      <c r="A172" s="685"/>
      <c r="B172" s="123"/>
      <c r="C172" s="123"/>
      <c r="D172" s="123"/>
      <c r="E172" s="123"/>
      <c r="F172" s="686"/>
      <c r="G172" s="674"/>
      <c r="H172" s="675"/>
      <c r="I172" s="675"/>
      <c r="J172" s="675"/>
      <c r="K172" s="675"/>
      <c r="L172" s="675"/>
      <c r="M172" s="675"/>
      <c r="N172" s="675"/>
      <c r="O172" s="675"/>
      <c r="P172" s="675"/>
      <c r="Q172" s="675"/>
      <c r="R172" s="675"/>
      <c r="S172" s="675"/>
      <c r="T172" s="675"/>
      <c r="U172" s="675"/>
      <c r="V172" s="675"/>
      <c r="W172" s="675"/>
      <c r="X172" s="675"/>
      <c r="Y172" s="234" t="s">
        <v>667</v>
      </c>
      <c r="Z172" s="669"/>
      <c r="AA172" s="670"/>
      <c r="AB172" s="630" t="s">
        <v>668</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1"/>
      <c r="AY172">
        <f>$AY$170</f>
        <v>0</v>
      </c>
    </row>
    <row r="173" spans="1:60" ht="18.75" hidden="1" customHeight="1" x14ac:dyDescent="0.2">
      <c r="A173" s="435" t="s">
        <v>315</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2">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x14ac:dyDescent="0.2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0" t="s">
        <v>316</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312</v>
      </c>
      <c r="X200" s="603"/>
      <c r="Y200" s="606"/>
      <c r="Z200" s="606"/>
      <c r="AA200" s="607"/>
      <c r="AB200" s="600" t="s">
        <v>11</v>
      </c>
      <c r="AC200" s="597"/>
      <c r="AD200" s="598"/>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1" t="s">
        <v>129</v>
      </c>
      <c r="AV200" s="591"/>
      <c r="AW200" s="591"/>
      <c r="AX200" s="592"/>
      <c r="AY200">
        <f>COUNTA($H$202)</f>
        <v>0</v>
      </c>
    </row>
    <row r="201" spans="1:60" ht="18.75" hidden="1" customHeight="1" x14ac:dyDescent="0.2">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2">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332</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2">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332</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2">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333</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2">
      <c r="A205" s="531" t="s">
        <v>320</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331</v>
      </c>
      <c r="X205" s="561"/>
      <c r="Y205" s="566" t="s">
        <v>12</v>
      </c>
      <c r="Z205" s="566"/>
      <c r="AA205" s="567"/>
      <c r="AB205" s="576" t="s">
        <v>332</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2">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332</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2">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333</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2">
      <c r="A208" s="528" t="s">
        <v>316</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2" t="s">
        <v>129</v>
      </c>
      <c r="AV208" s="523"/>
      <c r="AW208" s="523"/>
      <c r="AX208" s="524"/>
      <c r="AY208">
        <f>COUNTA($H$210)</f>
        <v>0</v>
      </c>
    </row>
    <row r="209" spans="1:51" ht="18.75" hidden="1" customHeight="1" x14ac:dyDescent="0.2">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2">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2">
      <c r="A213" s="514" t="s">
        <v>345</v>
      </c>
      <c r="B213" s="515"/>
      <c r="C213" s="515"/>
      <c r="D213" s="515"/>
      <c r="E213" s="516" t="s">
        <v>304</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x14ac:dyDescent="0.25">
      <c r="A214" s="435" t="s">
        <v>659</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311</v>
      </c>
      <c r="AP214" s="438"/>
      <c r="AQ214" s="438"/>
      <c r="AR214" s="96"/>
      <c r="AS214" s="437"/>
      <c r="AT214" s="438"/>
      <c r="AU214" s="438"/>
      <c r="AV214" s="438"/>
      <c r="AW214" s="438"/>
      <c r="AX214" s="439"/>
      <c r="AY214">
        <f>COUNTIF($AR$214,"☑")</f>
        <v>0</v>
      </c>
    </row>
    <row r="215" spans="1:51" ht="45" customHeight="1" x14ac:dyDescent="0.2">
      <c r="A215" s="424" t="s">
        <v>365</v>
      </c>
      <c r="B215" s="425"/>
      <c r="C215" s="428" t="s">
        <v>227</v>
      </c>
      <c r="D215" s="425"/>
      <c r="E215" s="430" t="s">
        <v>243</v>
      </c>
      <c r="F215" s="431"/>
      <c r="G215" s="432" t="s">
        <v>718</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57.6" customHeight="1" x14ac:dyDescent="0.2">
      <c r="A216" s="426"/>
      <c r="B216" s="427"/>
      <c r="C216" s="429"/>
      <c r="D216" s="427"/>
      <c r="E216" s="164" t="s">
        <v>242</v>
      </c>
      <c r="F216" s="166"/>
      <c r="G216" s="145" t="s">
        <v>719</v>
      </c>
      <c r="H216" s="146"/>
      <c r="I216" s="146"/>
      <c r="J216" s="146"/>
      <c r="K216" s="146"/>
      <c r="L216" s="146"/>
      <c r="M216" s="146"/>
      <c r="N216" s="146"/>
      <c r="O216" s="146"/>
      <c r="P216" s="146"/>
      <c r="Q216" s="146"/>
      <c r="R216" s="146"/>
      <c r="S216" s="146"/>
      <c r="T216" s="146"/>
      <c r="U216" s="146"/>
      <c r="V216" s="147"/>
      <c r="W216" s="500" t="s">
        <v>669</v>
      </c>
      <c r="X216" s="501"/>
      <c r="Y216" s="501"/>
      <c r="Z216" s="501"/>
      <c r="AA216" s="502"/>
      <c r="AB216" s="503" t="s">
        <v>803</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6" customHeight="1" x14ac:dyDescent="0.2">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670</v>
      </c>
      <c r="X217" s="507"/>
      <c r="Y217" s="507"/>
      <c r="Z217" s="507"/>
      <c r="AA217" s="508"/>
      <c r="AB217" s="503" t="s">
        <v>804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2">
      <c r="A218" s="426"/>
      <c r="B218" s="427"/>
      <c r="C218" s="509" t="s">
        <v>682</v>
      </c>
      <c r="D218" s="510"/>
      <c r="E218" s="164" t="s">
        <v>361</v>
      </c>
      <c r="F218" s="166"/>
      <c r="G218" s="490" t="s">
        <v>230</v>
      </c>
      <c r="H218" s="491"/>
      <c r="I218" s="491"/>
      <c r="J218" s="511" t="s">
        <v>693</v>
      </c>
      <c r="K218" s="512"/>
      <c r="L218" s="512"/>
      <c r="M218" s="512"/>
      <c r="N218" s="512"/>
      <c r="O218" s="512"/>
      <c r="P218" s="512"/>
      <c r="Q218" s="512"/>
      <c r="R218" s="512"/>
      <c r="S218" s="512"/>
      <c r="T218" s="513"/>
      <c r="U218" s="488" t="s">
        <v>773</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2">
      <c r="A219" s="426"/>
      <c r="B219" s="427"/>
      <c r="C219" s="429"/>
      <c r="D219" s="427"/>
      <c r="E219" s="167"/>
      <c r="F219" s="169"/>
      <c r="G219" s="490" t="s">
        <v>683</v>
      </c>
      <c r="H219" s="491"/>
      <c r="I219" s="491"/>
      <c r="J219" s="491"/>
      <c r="K219" s="491"/>
      <c r="L219" s="491"/>
      <c r="M219" s="491"/>
      <c r="N219" s="491"/>
      <c r="O219" s="491"/>
      <c r="P219" s="491"/>
      <c r="Q219" s="491"/>
      <c r="R219" s="491"/>
      <c r="S219" s="491"/>
      <c r="T219" s="491"/>
      <c r="U219" s="487" t="s">
        <v>773</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5">
      <c r="A220" s="426"/>
      <c r="B220" s="427"/>
      <c r="C220" s="429"/>
      <c r="D220" s="427"/>
      <c r="E220" s="172"/>
      <c r="F220" s="174"/>
      <c r="G220" s="490" t="s">
        <v>670</v>
      </c>
      <c r="H220" s="491"/>
      <c r="I220" s="491"/>
      <c r="J220" s="491"/>
      <c r="K220" s="491"/>
      <c r="L220" s="491"/>
      <c r="M220" s="491"/>
      <c r="N220" s="491"/>
      <c r="O220" s="491"/>
      <c r="P220" s="491"/>
      <c r="Q220" s="491"/>
      <c r="R220" s="491"/>
      <c r="S220" s="491"/>
      <c r="T220" s="491"/>
      <c r="U220" s="830" t="s">
        <v>773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2">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2">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9.1" customHeight="1" x14ac:dyDescent="0.2">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700</v>
      </c>
      <c r="AE223" s="470"/>
      <c r="AF223" s="470"/>
      <c r="AG223" s="471" t="s">
        <v>791</v>
      </c>
      <c r="AH223" s="472"/>
      <c r="AI223" s="472"/>
      <c r="AJ223" s="472"/>
      <c r="AK223" s="472"/>
      <c r="AL223" s="472"/>
      <c r="AM223" s="472"/>
      <c r="AN223" s="472"/>
      <c r="AO223" s="472"/>
      <c r="AP223" s="472"/>
      <c r="AQ223" s="472"/>
      <c r="AR223" s="472"/>
      <c r="AS223" s="472"/>
      <c r="AT223" s="472"/>
      <c r="AU223" s="472"/>
      <c r="AV223" s="472"/>
      <c r="AW223" s="472"/>
      <c r="AX223" s="473"/>
    </row>
    <row r="224" spans="1:51" ht="77.099999999999994" customHeight="1" x14ac:dyDescent="0.2">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700</v>
      </c>
      <c r="AE224" s="383"/>
      <c r="AF224" s="383"/>
      <c r="AG224" s="384" t="s">
        <v>720</v>
      </c>
      <c r="AH224" s="385"/>
      <c r="AI224" s="385"/>
      <c r="AJ224" s="385"/>
      <c r="AK224" s="385"/>
      <c r="AL224" s="385"/>
      <c r="AM224" s="385"/>
      <c r="AN224" s="385"/>
      <c r="AO224" s="385"/>
      <c r="AP224" s="385"/>
      <c r="AQ224" s="385"/>
      <c r="AR224" s="385"/>
      <c r="AS224" s="385"/>
      <c r="AT224" s="385"/>
      <c r="AU224" s="385"/>
      <c r="AV224" s="385"/>
      <c r="AW224" s="385"/>
      <c r="AX224" s="386"/>
    </row>
    <row r="225" spans="1:50" ht="60" customHeight="1" x14ac:dyDescent="0.2">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700</v>
      </c>
      <c r="AE225" s="420"/>
      <c r="AF225" s="420"/>
      <c r="AG225" s="408" t="s">
        <v>721</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2">
      <c r="A226" s="357" t="s">
        <v>37</v>
      </c>
      <c r="B226" s="440"/>
      <c r="C226" s="442" t="s">
        <v>39</v>
      </c>
      <c r="D226" s="402"/>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3" t="s">
        <v>700</v>
      </c>
      <c r="AE226" s="404"/>
      <c r="AF226" s="404"/>
      <c r="AG226" s="406" t="s">
        <v>801</v>
      </c>
      <c r="AH226" s="146"/>
      <c r="AI226" s="146"/>
      <c r="AJ226" s="146"/>
      <c r="AK226" s="146"/>
      <c r="AL226" s="146"/>
      <c r="AM226" s="146"/>
      <c r="AN226" s="146"/>
      <c r="AO226" s="146"/>
      <c r="AP226" s="146"/>
      <c r="AQ226" s="146"/>
      <c r="AR226" s="146"/>
      <c r="AS226" s="146"/>
      <c r="AT226" s="146"/>
      <c r="AU226" s="146"/>
      <c r="AV226" s="146"/>
      <c r="AW226" s="146"/>
      <c r="AX226" s="407"/>
    </row>
    <row r="227" spans="1:50" ht="60.9" customHeight="1" x14ac:dyDescent="0.2">
      <c r="A227" s="359"/>
      <c r="B227" s="441"/>
      <c r="C227" s="445"/>
      <c r="D227" s="446"/>
      <c r="E227" s="449" t="s">
        <v>343</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800</v>
      </c>
      <c r="AE227" s="383"/>
      <c r="AF227" s="452"/>
      <c r="AG227" s="408"/>
      <c r="AH227" s="149"/>
      <c r="AI227" s="149"/>
      <c r="AJ227" s="149"/>
      <c r="AK227" s="149"/>
      <c r="AL227" s="149"/>
      <c r="AM227" s="149"/>
      <c r="AN227" s="149"/>
      <c r="AO227" s="149"/>
      <c r="AP227" s="149"/>
      <c r="AQ227" s="149"/>
      <c r="AR227" s="149"/>
      <c r="AS227" s="149"/>
      <c r="AT227" s="149"/>
      <c r="AU227" s="149"/>
      <c r="AV227" s="149"/>
      <c r="AW227" s="149"/>
      <c r="AX227" s="409"/>
    </row>
    <row r="228" spans="1:50" ht="138.9" customHeight="1" x14ac:dyDescent="0.2">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722</v>
      </c>
      <c r="AE228" s="457"/>
      <c r="AF228" s="457"/>
      <c r="AG228" s="408"/>
      <c r="AH228" s="149"/>
      <c r="AI228" s="149"/>
      <c r="AJ228" s="149"/>
      <c r="AK228" s="149"/>
      <c r="AL228" s="149"/>
      <c r="AM228" s="149"/>
      <c r="AN228" s="149"/>
      <c r="AO228" s="149"/>
      <c r="AP228" s="149"/>
      <c r="AQ228" s="149"/>
      <c r="AR228" s="149"/>
      <c r="AS228" s="149"/>
      <c r="AT228" s="149"/>
      <c r="AU228" s="149"/>
      <c r="AV228" s="149"/>
      <c r="AW228" s="149"/>
      <c r="AX228" s="409"/>
    </row>
    <row r="229" spans="1:50" ht="40.5" customHeight="1" x14ac:dyDescent="0.2">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700</v>
      </c>
      <c r="AE229" s="367"/>
      <c r="AF229" s="367"/>
      <c r="AG229" s="369" t="s">
        <v>750</v>
      </c>
      <c r="AH229" s="370"/>
      <c r="AI229" s="370"/>
      <c r="AJ229" s="370"/>
      <c r="AK229" s="370"/>
      <c r="AL229" s="370"/>
      <c r="AM229" s="370"/>
      <c r="AN229" s="370"/>
      <c r="AO229" s="370"/>
      <c r="AP229" s="370"/>
      <c r="AQ229" s="370"/>
      <c r="AR229" s="370"/>
      <c r="AS229" s="370"/>
      <c r="AT229" s="370"/>
      <c r="AU229" s="370"/>
      <c r="AV229" s="370"/>
      <c r="AW229" s="370"/>
      <c r="AX229" s="371"/>
    </row>
    <row r="230" spans="1:50" ht="249" customHeight="1" x14ac:dyDescent="0.2">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700</v>
      </c>
      <c r="AE230" s="383"/>
      <c r="AF230" s="383"/>
      <c r="AG230" s="384" t="s">
        <v>802</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2">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723</v>
      </c>
      <c r="AE231" s="383"/>
      <c r="AF231" s="383"/>
      <c r="AG231" s="384" t="s">
        <v>723</v>
      </c>
      <c r="AH231" s="385"/>
      <c r="AI231" s="385"/>
      <c r="AJ231" s="385"/>
      <c r="AK231" s="385"/>
      <c r="AL231" s="385"/>
      <c r="AM231" s="385"/>
      <c r="AN231" s="385"/>
      <c r="AO231" s="385"/>
      <c r="AP231" s="385"/>
      <c r="AQ231" s="385"/>
      <c r="AR231" s="385"/>
      <c r="AS231" s="385"/>
      <c r="AT231" s="385"/>
      <c r="AU231" s="385"/>
      <c r="AV231" s="385"/>
      <c r="AW231" s="385"/>
      <c r="AX231" s="386"/>
    </row>
    <row r="232" spans="1:50" ht="222" customHeight="1" x14ac:dyDescent="0.2">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700</v>
      </c>
      <c r="AE232" s="383"/>
      <c r="AF232" s="383"/>
      <c r="AG232" s="384" t="s">
        <v>779</v>
      </c>
      <c r="AH232" s="385"/>
      <c r="AI232" s="385"/>
      <c r="AJ232" s="385"/>
      <c r="AK232" s="385"/>
      <c r="AL232" s="385"/>
      <c r="AM232" s="385"/>
      <c r="AN232" s="385"/>
      <c r="AO232" s="385"/>
      <c r="AP232" s="385"/>
      <c r="AQ232" s="385"/>
      <c r="AR232" s="385"/>
      <c r="AS232" s="385"/>
      <c r="AT232" s="385"/>
      <c r="AU232" s="385"/>
      <c r="AV232" s="385"/>
      <c r="AW232" s="385"/>
      <c r="AX232" s="386"/>
    </row>
    <row r="233" spans="1:50" ht="96" customHeight="1" x14ac:dyDescent="0.2">
      <c r="A233" s="359"/>
      <c r="B233" s="360"/>
      <c r="C233" s="380" t="s">
        <v>313</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700</v>
      </c>
      <c r="AE233" s="420"/>
      <c r="AF233" s="420"/>
      <c r="AG233" s="421" t="s">
        <v>794</v>
      </c>
      <c r="AH233" s="422"/>
      <c r="AI233" s="422"/>
      <c r="AJ233" s="422"/>
      <c r="AK233" s="422"/>
      <c r="AL233" s="422"/>
      <c r="AM233" s="422"/>
      <c r="AN233" s="422"/>
      <c r="AO233" s="422"/>
      <c r="AP233" s="422"/>
      <c r="AQ233" s="422"/>
      <c r="AR233" s="422"/>
      <c r="AS233" s="422"/>
      <c r="AT233" s="422"/>
      <c r="AU233" s="422"/>
      <c r="AV233" s="422"/>
      <c r="AW233" s="422"/>
      <c r="AX233" s="423"/>
    </row>
    <row r="234" spans="1:50" ht="96.75" customHeight="1" x14ac:dyDescent="0.2">
      <c r="A234" s="359"/>
      <c r="B234" s="360"/>
      <c r="C234" s="479" t="s">
        <v>314</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700</v>
      </c>
      <c r="AE234" s="383"/>
      <c r="AF234" s="452"/>
      <c r="AG234" s="384" t="s">
        <v>796</v>
      </c>
      <c r="AH234" s="385"/>
      <c r="AI234" s="385"/>
      <c r="AJ234" s="385"/>
      <c r="AK234" s="385"/>
      <c r="AL234" s="385"/>
      <c r="AM234" s="385"/>
      <c r="AN234" s="385"/>
      <c r="AO234" s="385"/>
      <c r="AP234" s="385"/>
      <c r="AQ234" s="385"/>
      <c r="AR234" s="385"/>
      <c r="AS234" s="385"/>
      <c r="AT234" s="385"/>
      <c r="AU234" s="385"/>
      <c r="AV234" s="385"/>
      <c r="AW234" s="385"/>
      <c r="AX234" s="386"/>
    </row>
    <row r="235" spans="1:50" ht="26.25" customHeight="1" x14ac:dyDescent="0.2">
      <c r="A235" s="361"/>
      <c r="B235" s="362"/>
      <c r="C235" s="482" t="s">
        <v>301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5" t="s">
        <v>723</v>
      </c>
      <c r="AE235" s="416"/>
      <c r="AF235" s="417"/>
      <c r="AG235" s="377" t="s">
        <v>723</v>
      </c>
      <c r="AH235" s="378"/>
      <c r="AI235" s="378"/>
      <c r="AJ235" s="378"/>
      <c r="AK235" s="378"/>
      <c r="AL235" s="378"/>
      <c r="AM235" s="378"/>
      <c r="AN235" s="378"/>
      <c r="AO235" s="378"/>
      <c r="AP235" s="378"/>
      <c r="AQ235" s="378"/>
      <c r="AR235" s="378"/>
      <c r="AS235" s="378"/>
      <c r="AT235" s="378"/>
      <c r="AU235" s="378"/>
      <c r="AV235" s="378"/>
      <c r="AW235" s="378"/>
      <c r="AX235" s="379"/>
    </row>
    <row r="236" spans="1:50" ht="76.5" customHeight="1" x14ac:dyDescent="0.2">
      <c r="A236" s="357" t="s">
        <v>38</v>
      </c>
      <c r="B236" s="358"/>
      <c r="C236" s="363" t="s">
        <v>302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700</v>
      </c>
      <c r="AE236" s="367"/>
      <c r="AF236" s="368"/>
      <c r="AG236" s="369" t="s">
        <v>786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2">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723</v>
      </c>
      <c r="AE237" s="376"/>
      <c r="AF237" s="376"/>
      <c r="AG237" s="377" t="s">
        <v>723</v>
      </c>
      <c r="AH237" s="378"/>
      <c r="AI237" s="378"/>
      <c r="AJ237" s="378"/>
      <c r="AK237" s="378"/>
      <c r="AL237" s="378"/>
      <c r="AM237" s="378"/>
      <c r="AN237" s="378"/>
      <c r="AO237" s="378"/>
      <c r="AP237" s="378"/>
      <c r="AQ237" s="378"/>
      <c r="AR237" s="378"/>
      <c r="AS237" s="378"/>
      <c r="AT237" s="378"/>
      <c r="AU237" s="378"/>
      <c r="AV237" s="378"/>
      <c r="AW237" s="378"/>
      <c r="AX237" s="379"/>
    </row>
    <row r="238" spans="1:50" ht="189.75" customHeight="1" x14ac:dyDescent="0.2">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700</v>
      </c>
      <c r="AE238" s="383"/>
      <c r="AF238" s="383"/>
      <c r="AG238" s="384" t="s">
        <v>793</v>
      </c>
      <c r="AH238" s="385"/>
      <c r="AI238" s="385"/>
      <c r="AJ238" s="385"/>
      <c r="AK238" s="385"/>
      <c r="AL238" s="385"/>
      <c r="AM238" s="385"/>
      <c r="AN238" s="385"/>
      <c r="AO238" s="385"/>
      <c r="AP238" s="385"/>
      <c r="AQ238" s="385"/>
      <c r="AR238" s="385"/>
      <c r="AS238" s="385"/>
      <c r="AT238" s="385"/>
      <c r="AU238" s="385"/>
      <c r="AV238" s="385"/>
      <c r="AW238" s="385"/>
      <c r="AX238" s="386"/>
    </row>
    <row r="239" spans="1:50" ht="309" customHeight="1" x14ac:dyDescent="0.2">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700</v>
      </c>
      <c r="AE239" s="383"/>
      <c r="AF239" s="383"/>
      <c r="AG239" s="410" t="s">
        <v>787</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2">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700</v>
      </c>
      <c r="AE240" s="404"/>
      <c r="AF240" s="405"/>
      <c r="AG240" s="406" t="s">
        <v>724</v>
      </c>
      <c r="AH240" s="146"/>
      <c r="AI240" s="146"/>
      <c r="AJ240" s="146"/>
      <c r="AK240" s="146"/>
      <c r="AL240" s="146"/>
      <c r="AM240" s="146"/>
      <c r="AN240" s="146"/>
      <c r="AO240" s="146"/>
      <c r="AP240" s="146"/>
      <c r="AQ240" s="146"/>
      <c r="AR240" s="146"/>
      <c r="AS240" s="146"/>
      <c r="AT240" s="146"/>
      <c r="AU240" s="146"/>
      <c r="AV240" s="146"/>
      <c r="AW240" s="146"/>
      <c r="AX240" s="407"/>
    </row>
    <row r="241" spans="1:50" ht="19.649999999999999" customHeight="1" x14ac:dyDescent="0.2">
      <c r="A241" s="396"/>
      <c r="B241" s="397"/>
      <c r="C241" s="909" t="s">
        <v>0</v>
      </c>
      <c r="D241" s="910"/>
      <c r="E241" s="910"/>
      <c r="F241" s="910"/>
      <c r="G241" s="910"/>
      <c r="H241" s="910"/>
      <c r="I241" s="910"/>
      <c r="J241" s="910"/>
      <c r="K241" s="910"/>
      <c r="L241" s="910"/>
      <c r="M241" s="910"/>
      <c r="N241" s="910"/>
      <c r="O241" s="906" t="s">
        <v>688</v>
      </c>
      <c r="P241" s="907"/>
      <c r="Q241" s="907"/>
      <c r="R241" s="907"/>
      <c r="S241" s="907"/>
      <c r="T241" s="907"/>
      <c r="U241" s="907"/>
      <c r="V241" s="907"/>
      <c r="W241" s="907"/>
      <c r="X241" s="907"/>
      <c r="Y241" s="907"/>
      <c r="Z241" s="907"/>
      <c r="AA241" s="907"/>
      <c r="AB241" s="907"/>
      <c r="AC241" s="907"/>
      <c r="AD241" s="907"/>
      <c r="AE241" s="907"/>
      <c r="AF241" s="908"/>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2">
      <c r="A242" s="396"/>
      <c r="B242" s="397"/>
      <c r="C242" s="893">
        <v>2022</v>
      </c>
      <c r="D242" s="894"/>
      <c r="E242" s="389" t="s">
        <v>694</v>
      </c>
      <c r="F242" s="389"/>
      <c r="G242" s="389"/>
      <c r="H242" s="390">
        <v>21</v>
      </c>
      <c r="I242" s="390"/>
      <c r="J242" s="895"/>
      <c r="K242" s="895"/>
      <c r="L242" s="895"/>
      <c r="M242" s="390"/>
      <c r="N242" s="896"/>
      <c r="O242" s="897" t="s">
        <v>725</v>
      </c>
      <c r="P242" s="898"/>
      <c r="Q242" s="898"/>
      <c r="R242" s="898"/>
      <c r="S242" s="898"/>
      <c r="T242" s="898"/>
      <c r="U242" s="898"/>
      <c r="V242" s="898"/>
      <c r="W242" s="898"/>
      <c r="X242" s="898"/>
      <c r="Y242" s="898"/>
      <c r="Z242" s="898"/>
      <c r="AA242" s="898"/>
      <c r="AB242" s="898"/>
      <c r="AC242" s="898"/>
      <c r="AD242" s="898"/>
      <c r="AE242" s="898"/>
      <c r="AF242" s="899"/>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hidden="1" customHeight="1" x14ac:dyDescent="0.2">
      <c r="A243" s="396"/>
      <c r="B243" s="397"/>
      <c r="C243" s="387"/>
      <c r="D243" s="388"/>
      <c r="E243" s="389"/>
      <c r="F243" s="389"/>
      <c r="G243" s="389"/>
      <c r="H243" s="390"/>
      <c r="I243" s="390"/>
      <c r="J243" s="391"/>
      <c r="K243" s="391"/>
      <c r="L243" s="391"/>
      <c r="M243" s="392"/>
      <c r="N243" s="393"/>
      <c r="O243" s="900"/>
      <c r="P243" s="901"/>
      <c r="Q243" s="901"/>
      <c r="R243" s="901"/>
      <c r="S243" s="901"/>
      <c r="T243" s="901"/>
      <c r="U243" s="901"/>
      <c r="V243" s="901"/>
      <c r="W243" s="901"/>
      <c r="X243" s="901"/>
      <c r="Y243" s="901"/>
      <c r="Z243" s="901"/>
      <c r="AA243" s="901"/>
      <c r="AB243" s="901"/>
      <c r="AC243" s="901"/>
      <c r="AD243" s="901"/>
      <c r="AE243" s="901"/>
      <c r="AF243" s="902"/>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hidden="1" customHeight="1" x14ac:dyDescent="0.2">
      <c r="A244" s="396"/>
      <c r="B244" s="397"/>
      <c r="C244" s="387"/>
      <c r="D244" s="388"/>
      <c r="E244" s="389"/>
      <c r="F244" s="389"/>
      <c r="G244" s="389"/>
      <c r="H244" s="390"/>
      <c r="I244" s="390"/>
      <c r="J244" s="391"/>
      <c r="K244" s="391"/>
      <c r="L244" s="391"/>
      <c r="M244" s="392"/>
      <c r="N244" s="393"/>
      <c r="O244" s="900"/>
      <c r="P244" s="901"/>
      <c r="Q244" s="901"/>
      <c r="R244" s="901"/>
      <c r="S244" s="901"/>
      <c r="T244" s="901"/>
      <c r="U244" s="901"/>
      <c r="V244" s="901"/>
      <c r="W244" s="901"/>
      <c r="X244" s="901"/>
      <c r="Y244" s="901"/>
      <c r="Z244" s="901"/>
      <c r="AA244" s="901"/>
      <c r="AB244" s="901"/>
      <c r="AC244" s="901"/>
      <c r="AD244" s="901"/>
      <c r="AE244" s="901"/>
      <c r="AF244" s="902"/>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hidden="1" customHeight="1" x14ac:dyDescent="0.2">
      <c r="A245" s="396"/>
      <c r="B245" s="397"/>
      <c r="C245" s="387"/>
      <c r="D245" s="388"/>
      <c r="E245" s="389"/>
      <c r="F245" s="389"/>
      <c r="G245" s="389"/>
      <c r="H245" s="390"/>
      <c r="I245" s="390"/>
      <c r="J245" s="391"/>
      <c r="K245" s="391"/>
      <c r="L245" s="391"/>
      <c r="M245" s="392"/>
      <c r="N245" s="393"/>
      <c r="O245" s="900"/>
      <c r="P245" s="901"/>
      <c r="Q245" s="901"/>
      <c r="R245" s="901"/>
      <c r="S245" s="901"/>
      <c r="T245" s="901"/>
      <c r="U245" s="901"/>
      <c r="V245" s="901"/>
      <c r="W245" s="901"/>
      <c r="X245" s="901"/>
      <c r="Y245" s="901"/>
      <c r="Z245" s="901"/>
      <c r="AA245" s="901"/>
      <c r="AB245" s="901"/>
      <c r="AC245" s="901"/>
      <c r="AD245" s="901"/>
      <c r="AE245" s="901"/>
      <c r="AF245" s="902"/>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hidden="1" customHeight="1" x14ac:dyDescent="0.2">
      <c r="A246" s="398"/>
      <c r="B246" s="399"/>
      <c r="C246" s="412"/>
      <c r="D246" s="413"/>
      <c r="E246" s="389"/>
      <c r="F246" s="389"/>
      <c r="G246" s="389"/>
      <c r="H246" s="390"/>
      <c r="I246" s="390"/>
      <c r="J246" s="414"/>
      <c r="K246" s="414"/>
      <c r="L246" s="414"/>
      <c r="M246" s="891"/>
      <c r="N246" s="892"/>
      <c r="O246" s="903"/>
      <c r="P246" s="904"/>
      <c r="Q246" s="904"/>
      <c r="R246" s="904"/>
      <c r="S246" s="904"/>
      <c r="T246" s="904"/>
      <c r="U246" s="904"/>
      <c r="V246" s="904"/>
      <c r="W246" s="904"/>
      <c r="X246" s="904"/>
      <c r="Y246" s="904"/>
      <c r="Z246" s="904"/>
      <c r="AA246" s="904"/>
      <c r="AB246" s="904"/>
      <c r="AC246" s="904"/>
      <c r="AD246" s="904"/>
      <c r="AE246" s="904"/>
      <c r="AF246" s="905"/>
      <c r="AG246" s="410"/>
      <c r="AH246" s="152"/>
      <c r="AI246" s="152"/>
      <c r="AJ246" s="152"/>
      <c r="AK246" s="152"/>
      <c r="AL246" s="152"/>
      <c r="AM246" s="152"/>
      <c r="AN246" s="152"/>
      <c r="AO246" s="152"/>
      <c r="AP246" s="152"/>
      <c r="AQ246" s="152"/>
      <c r="AR246" s="152"/>
      <c r="AS246" s="152"/>
      <c r="AT246" s="152"/>
      <c r="AU246" s="152"/>
      <c r="AV246" s="152"/>
      <c r="AW246" s="152"/>
      <c r="AX246" s="411"/>
    </row>
    <row r="247" spans="1:50" ht="75" customHeight="1" x14ac:dyDescent="0.2">
      <c r="A247" s="357" t="s">
        <v>46</v>
      </c>
      <c r="B247" s="921"/>
      <c r="C247" s="313" t="s">
        <v>50</v>
      </c>
      <c r="D247" s="741"/>
      <c r="E247" s="741"/>
      <c r="F247" s="742"/>
      <c r="G247" s="924" t="s">
        <v>792</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5">
      <c r="A248" s="922"/>
      <c r="B248" s="923"/>
      <c r="C248" s="926" t="s">
        <v>54</v>
      </c>
      <c r="D248" s="927"/>
      <c r="E248" s="927"/>
      <c r="F248" s="928"/>
      <c r="G248" s="929" t="s">
        <v>788</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2">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36.6" customHeight="1" thickBot="1" x14ac:dyDescent="0.25">
      <c r="A250" s="914" t="s">
        <v>726</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2">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5">
      <c r="A252" s="341" t="s">
        <v>133</v>
      </c>
      <c r="B252" s="342"/>
      <c r="C252" s="342"/>
      <c r="D252" s="342"/>
      <c r="E252" s="343"/>
      <c r="F252" s="920" t="s">
        <v>799</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2">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74.400000000000006" customHeight="1" thickBot="1" x14ac:dyDescent="0.25">
      <c r="A254" s="341" t="s">
        <v>133</v>
      </c>
      <c r="B254" s="342"/>
      <c r="C254" s="342"/>
      <c r="D254" s="342"/>
      <c r="E254" s="343"/>
      <c r="F254" s="344" t="s">
        <v>806</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2">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5">
      <c r="A256" s="350" t="s">
        <v>790</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2">
      <c r="A257" s="353" t="s">
        <v>317</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2">
      <c r="A258" s="356" t="s">
        <v>359</v>
      </c>
      <c r="B258" s="105"/>
      <c r="C258" s="105"/>
      <c r="D258" s="106"/>
      <c r="E258" s="337" t="s">
        <v>727</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2">
      <c r="A259" s="271" t="s">
        <v>358</v>
      </c>
      <c r="B259" s="271"/>
      <c r="C259" s="271"/>
      <c r="D259" s="271"/>
      <c r="E259" s="337" t="s">
        <v>727</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2">
      <c r="A260" s="271" t="s">
        <v>357</v>
      </c>
      <c r="B260" s="271"/>
      <c r="C260" s="271"/>
      <c r="D260" s="271"/>
      <c r="E260" s="337" t="s">
        <v>727</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2">
      <c r="A261" s="271" t="s">
        <v>356</v>
      </c>
      <c r="B261" s="271"/>
      <c r="C261" s="271"/>
      <c r="D261" s="271"/>
      <c r="E261" s="337" t="s">
        <v>727</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2">
      <c r="A262" s="271" t="s">
        <v>355</v>
      </c>
      <c r="B262" s="271"/>
      <c r="C262" s="271"/>
      <c r="D262" s="271"/>
      <c r="E262" s="337" t="s">
        <v>727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2">
      <c r="A263" s="271" t="s">
        <v>354</v>
      </c>
      <c r="B263" s="271"/>
      <c r="C263" s="271"/>
      <c r="D263" s="271"/>
      <c r="E263" s="337" t="s">
        <v>727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2">
      <c r="A264" s="271" t="s">
        <v>353</v>
      </c>
      <c r="B264" s="271"/>
      <c r="C264" s="271"/>
      <c r="D264" s="271"/>
      <c r="E264" s="337" t="s">
        <v>728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2">
      <c r="A265" s="271" t="s">
        <v>352</v>
      </c>
      <c r="B265" s="271"/>
      <c r="C265" s="271"/>
      <c r="D265" s="271"/>
      <c r="E265" s="334" t="s">
        <v>728</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2">
      <c r="A266" s="271" t="s">
        <v>499</v>
      </c>
      <c r="B266" s="271"/>
      <c r="C266" s="271"/>
      <c r="D266" s="271"/>
      <c r="E266" s="115" t="s">
        <v>695</v>
      </c>
      <c r="F266" s="101"/>
      <c r="G266" s="101"/>
      <c r="H266" s="92" t="str">
        <f>IF(E266="","","-")</f>
        <v>-</v>
      </c>
      <c r="I266" s="101"/>
      <c r="J266" s="101"/>
      <c r="K266" s="92" t="str">
        <f>IF(I266="","","-")</f>
        <v/>
      </c>
      <c r="L266" s="116">
        <v>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679</v>
      </c>
      <c r="B267" s="271"/>
      <c r="C267" s="271"/>
      <c r="D267" s="271"/>
      <c r="E267" s="115" t="s">
        <v>695</v>
      </c>
      <c r="F267" s="101"/>
      <c r="G267" s="101"/>
      <c r="H267" s="92"/>
      <c r="I267" s="101"/>
      <c r="J267" s="101"/>
      <c r="K267" s="92"/>
      <c r="L267" s="116">
        <v>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467</v>
      </c>
      <c r="B268" s="271"/>
      <c r="C268" s="271"/>
      <c r="D268" s="271"/>
      <c r="E268" s="99">
        <v>2021</v>
      </c>
      <c r="F268" s="100"/>
      <c r="G268" s="101" t="s">
        <v>694</v>
      </c>
      <c r="H268" s="101"/>
      <c r="I268" s="101"/>
      <c r="J268" s="100"/>
      <c r="K268" s="100"/>
      <c r="L268" s="116">
        <v>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348</v>
      </c>
      <c r="B308" s="329"/>
      <c r="C308" s="329"/>
      <c r="D308" s="329"/>
      <c r="E308" s="329"/>
      <c r="F308" s="330"/>
      <c r="G308" s="309" t="s">
        <v>729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730</v>
      </c>
      <c r="H310" s="300"/>
      <c r="I310" s="300"/>
      <c r="J310" s="300"/>
      <c r="K310" s="301"/>
      <c r="L310" s="302" t="s">
        <v>781</v>
      </c>
      <c r="M310" s="303"/>
      <c r="N310" s="303"/>
      <c r="O310" s="303"/>
      <c r="P310" s="303"/>
      <c r="Q310" s="303"/>
      <c r="R310" s="303"/>
      <c r="S310" s="303"/>
      <c r="T310" s="303"/>
      <c r="U310" s="303"/>
      <c r="V310" s="303"/>
      <c r="W310" s="303"/>
      <c r="X310" s="304"/>
      <c r="Y310" s="305">
        <v>30.2</v>
      </c>
      <c r="Z310" s="306"/>
      <c r="AA310" s="306"/>
      <c r="AB310" s="307"/>
      <c r="AC310" s="299"/>
      <c r="AD310" s="300"/>
      <c r="AE310" s="300"/>
      <c r="AF310" s="300"/>
      <c r="AG310" s="301"/>
      <c r="AH310" s="302" t="s">
        <v>732</v>
      </c>
      <c r="AI310" s="303"/>
      <c r="AJ310" s="303"/>
      <c r="AK310" s="303"/>
      <c r="AL310" s="303"/>
      <c r="AM310" s="303"/>
      <c r="AN310" s="303"/>
      <c r="AO310" s="303"/>
      <c r="AP310" s="303"/>
      <c r="AQ310" s="303"/>
      <c r="AR310" s="303"/>
      <c r="AS310" s="303"/>
      <c r="AT310" s="304"/>
      <c r="AU310" s="305">
        <v>19.8</v>
      </c>
      <c r="AV310" s="306"/>
      <c r="AW310" s="306"/>
      <c r="AX310" s="308"/>
    </row>
    <row r="311" spans="1:50" ht="24.7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19.8</v>
      </c>
      <c r="AV320" s="286"/>
      <c r="AW320" s="286"/>
      <c r="AX320" s="288"/>
    </row>
    <row r="321" spans="1:51" ht="24.75" customHeight="1" x14ac:dyDescent="0.2">
      <c r="A321" s="331"/>
      <c r="B321" s="332"/>
      <c r="C321" s="332"/>
      <c r="D321" s="332"/>
      <c r="E321" s="332"/>
      <c r="F321" s="333"/>
      <c r="G321" s="309" t="s">
        <v>733</v>
      </c>
      <c r="H321" s="310"/>
      <c r="I321" s="310"/>
      <c r="J321" s="310"/>
      <c r="K321" s="310"/>
      <c r="L321" s="310"/>
      <c r="M321" s="310"/>
      <c r="N321" s="310"/>
      <c r="O321" s="310"/>
      <c r="P321" s="310"/>
      <c r="Q321" s="310"/>
      <c r="R321" s="310"/>
      <c r="S321" s="310"/>
      <c r="T321" s="310"/>
      <c r="U321" s="310"/>
      <c r="V321" s="310"/>
      <c r="W321" s="310"/>
      <c r="X321" s="310"/>
      <c r="Y321" s="310"/>
      <c r="Z321" s="310"/>
      <c r="AA321" s="310"/>
      <c r="AB321" s="312"/>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customHeight="1" x14ac:dyDescent="0.2">
      <c r="A323" s="331"/>
      <c r="B323" s="332"/>
      <c r="C323" s="332"/>
      <c r="D323" s="332"/>
      <c r="E323" s="332"/>
      <c r="F323" s="333"/>
      <c r="G323" s="299"/>
      <c r="H323" s="300"/>
      <c r="I323" s="300"/>
      <c r="J323" s="300"/>
      <c r="K323" s="301"/>
      <c r="L323" s="302" t="s">
        <v>734</v>
      </c>
      <c r="M323" s="303"/>
      <c r="N323" s="303"/>
      <c r="O323" s="303"/>
      <c r="P323" s="303"/>
      <c r="Q323" s="303"/>
      <c r="R323" s="303"/>
      <c r="S323" s="303"/>
      <c r="T323" s="303"/>
      <c r="U323" s="303"/>
      <c r="V323" s="303"/>
      <c r="W323" s="303"/>
      <c r="X323" s="304"/>
      <c r="Y323" s="305">
        <v>0.3</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customHeigh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60" customHeight="1" x14ac:dyDescent="0.2">
      <c r="A366" s="245">
        <v>1</v>
      </c>
      <c r="B366" s="245">
        <v>1</v>
      </c>
      <c r="C366" s="265" t="s">
        <v>735</v>
      </c>
      <c r="D366" s="265"/>
      <c r="E366" s="265"/>
      <c r="F366" s="265"/>
      <c r="G366" s="265"/>
      <c r="H366" s="265"/>
      <c r="I366" s="265"/>
      <c r="J366" s="248">
        <v>7010401018377</v>
      </c>
      <c r="K366" s="249"/>
      <c r="L366" s="249"/>
      <c r="M366" s="249"/>
      <c r="N366" s="249"/>
      <c r="O366" s="249"/>
      <c r="P366" s="267" t="s">
        <v>780</v>
      </c>
      <c r="Q366" s="250"/>
      <c r="R366" s="250"/>
      <c r="S366" s="250"/>
      <c r="T366" s="250"/>
      <c r="U366" s="250"/>
      <c r="V366" s="250"/>
      <c r="W366" s="250"/>
      <c r="X366" s="250"/>
      <c r="Y366" s="251">
        <v>30.2</v>
      </c>
      <c r="Z366" s="252"/>
      <c r="AA366" s="252"/>
      <c r="AB366" s="253"/>
      <c r="AC366" s="237" t="s">
        <v>335</v>
      </c>
      <c r="AD366" s="238"/>
      <c r="AE366" s="238"/>
      <c r="AF366" s="238"/>
      <c r="AG366" s="238"/>
      <c r="AH366" s="268">
        <v>2</v>
      </c>
      <c r="AI366" s="269"/>
      <c r="AJ366" s="269"/>
      <c r="AK366" s="269"/>
      <c r="AL366" s="241" t="s">
        <v>701</v>
      </c>
      <c r="AM366" s="242"/>
      <c r="AN366" s="242"/>
      <c r="AO366" s="243"/>
      <c r="AP366" s="244"/>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65" t="s">
        <v>736</v>
      </c>
      <c r="D399" s="265"/>
      <c r="E399" s="265"/>
      <c r="F399" s="265"/>
      <c r="G399" s="265"/>
      <c r="H399" s="265"/>
      <c r="I399" s="265"/>
      <c r="J399" s="248">
        <v>6010001062000</v>
      </c>
      <c r="K399" s="249"/>
      <c r="L399" s="249"/>
      <c r="M399" s="249"/>
      <c r="N399" s="249"/>
      <c r="O399" s="249"/>
      <c r="P399" s="250" t="s">
        <v>737</v>
      </c>
      <c r="Q399" s="250"/>
      <c r="R399" s="250"/>
      <c r="S399" s="250"/>
      <c r="T399" s="250"/>
      <c r="U399" s="250"/>
      <c r="V399" s="250"/>
      <c r="W399" s="250"/>
      <c r="X399" s="250"/>
      <c r="Y399" s="251">
        <v>19.8</v>
      </c>
      <c r="Z399" s="252"/>
      <c r="AA399" s="252"/>
      <c r="AB399" s="253"/>
      <c r="AC399" s="237" t="s">
        <v>334</v>
      </c>
      <c r="AD399" s="238"/>
      <c r="AE399" s="238"/>
      <c r="AF399" s="238"/>
      <c r="AG399" s="238"/>
      <c r="AH399" s="268">
        <v>1</v>
      </c>
      <c r="AI399" s="269"/>
      <c r="AJ399" s="269"/>
      <c r="AK399" s="269"/>
      <c r="AL399" s="241" t="s">
        <v>693</v>
      </c>
      <c r="AM399" s="242"/>
      <c r="AN399" s="242"/>
      <c r="AO399" s="243"/>
      <c r="AP399" s="244"/>
      <c r="AQ399" s="244"/>
      <c r="AR399" s="244"/>
      <c r="AS399" s="244"/>
      <c r="AT399" s="244"/>
      <c r="AU399" s="244"/>
      <c r="AV399" s="244"/>
      <c r="AW399" s="244"/>
      <c r="AX399" s="244"/>
      <c r="AY399">
        <f>$AY$396</f>
        <v>1</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2">
      <c r="A432" s="245">
        <v>1</v>
      </c>
      <c r="B432" s="245">
        <v>1</v>
      </c>
      <c r="C432" s="265" t="s">
        <v>738</v>
      </c>
      <c r="D432" s="265"/>
      <c r="E432" s="265"/>
      <c r="F432" s="265"/>
      <c r="G432" s="265"/>
      <c r="H432" s="265"/>
      <c r="I432" s="265"/>
      <c r="J432" s="248" t="s">
        <v>693</v>
      </c>
      <c r="K432" s="249"/>
      <c r="L432" s="249"/>
      <c r="M432" s="249"/>
      <c r="N432" s="249"/>
      <c r="O432" s="249"/>
      <c r="P432" s="250" t="s">
        <v>748</v>
      </c>
      <c r="Q432" s="250"/>
      <c r="R432" s="250"/>
      <c r="S432" s="250"/>
      <c r="T432" s="250"/>
      <c r="U432" s="250"/>
      <c r="V432" s="250"/>
      <c r="W432" s="250"/>
      <c r="X432" s="250"/>
      <c r="Y432" s="251">
        <v>0</v>
      </c>
      <c r="Z432" s="252"/>
      <c r="AA432" s="252"/>
      <c r="AB432" s="253"/>
      <c r="AC432" s="237" t="s">
        <v>76</v>
      </c>
      <c r="AD432" s="238"/>
      <c r="AE432" s="238"/>
      <c r="AF432" s="238"/>
      <c r="AG432" s="238"/>
      <c r="AH432" s="268" t="s">
        <v>693</v>
      </c>
      <c r="AI432" s="269"/>
      <c r="AJ432" s="269"/>
      <c r="AK432" s="269"/>
      <c r="AL432" s="241" t="s">
        <v>693</v>
      </c>
      <c r="AM432" s="242"/>
      <c r="AN432" s="242"/>
      <c r="AO432" s="243"/>
      <c r="AP432" s="244" t="s">
        <v>701</v>
      </c>
      <c r="AQ432" s="244"/>
      <c r="AR432" s="244"/>
      <c r="AS432" s="244"/>
      <c r="AT432" s="244"/>
      <c r="AU432" s="244"/>
      <c r="AV432" s="244"/>
      <c r="AW432" s="244"/>
      <c r="AX432" s="244"/>
      <c r="AY432">
        <f>$AY$429</f>
        <v>1</v>
      </c>
    </row>
    <row r="433" spans="1:51" ht="30" customHeight="1" x14ac:dyDescent="0.2">
      <c r="A433" s="245">
        <v>2</v>
      </c>
      <c r="B433" s="245">
        <v>1</v>
      </c>
      <c r="C433" s="265" t="s">
        <v>739</v>
      </c>
      <c r="D433" s="265"/>
      <c r="E433" s="265"/>
      <c r="F433" s="265"/>
      <c r="G433" s="265"/>
      <c r="H433" s="265"/>
      <c r="I433" s="265"/>
      <c r="J433" s="248" t="s">
        <v>693</v>
      </c>
      <c r="K433" s="249"/>
      <c r="L433" s="249"/>
      <c r="M433" s="249"/>
      <c r="N433" s="249"/>
      <c r="O433" s="249"/>
      <c r="P433" s="250" t="s">
        <v>748</v>
      </c>
      <c r="Q433" s="250"/>
      <c r="R433" s="250"/>
      <c r="S433" s="250"/>
      <c r="T433" s="250"/>
      <c r="U433" s="250"/>
      <c r="V433" s="250"/>
      <c r="W433" s="250"/>
      <c r="X433" s="250"/>
      <c r="Y433" s="251">
        <v>0</v>
      </c>
      <c r="Z433" s="252"/>
      <c r="AA433" s="252"/>
      <c r="AB433" s="253"/>
      <c r="AC433" s="237" t="s">
        <v>76</v>
      </c>
      <c r="AD433" s="238"/>
      <c r="AE433" s="238"/>
      <c r="AF433" s="238"/>
      <c r="AG433" s="238"/>
      <c r="AH433" s="268" t="s">
        <v>693</v>
      </c>
      <c r="AI433" s="269"/>
      <c r="AJ433" s="269"/>
      <c r="AK433" s="269"/>
      <c r="AL433" s="241" t="s">
        <v>693</v>
      </c>
      <c r="AM433" s="242"/>
      <c r="AN433" s="242"/>
      <c r="AO433" s="243"/>
      <c r="AP433" s="244" t="s">
        <v>701</v>
      </c>
      <c r="AQ433" s="244"/>
      <c r="AR433" s="244"/>
      <c r="AS433" s="244"/>
      <c r="AT433" s="244"/>
      <c r="AU433" s="244"/>
      <c r="AV433" s="244"/>
      <c r="AW433" s="244"/>
      <c r="AX433" s="244"/>
      <c r="AY433">
        <f>COUNTA($C$433)</f>
        <v>1</v>
      </c>
    </row>
    <row r="434" spans="1:51" ht="30" customHeight="1" x14ac:dyDescent="0.2">
      <c r="A434" s="245">
        <v>3</v>
      </c>
      <c r="B434" s="245">
        <v>1</v>
      </c>
      <c r="C434" s="266" t="s">
        <v>740</v>
      </c>
      <c r="D434" s="265"/>
      <c r="E434" s="265"/>
      <c r="F434" s="265"/>
      <c r="G434" s="265"/>
      <c r="H434" s="265"/>
      <c r="I434" s="265"/>
      <c r="J434" s="248" t="s">
        <v>693</v>
      </c>
      <c r="K434" s="249"/>
      <c r="L434" s="249"/>
      <c r="M434" s="249"/>
      <c r="N434" s="249"/>
      <c r="O434" s="249"/>
      <c r="P434" s="267" t="s">
        <v>748</v>
      </c>
      <c r="Q434" s="250"/>
      <c r="R434" s="250"/>
      <c r="S434" s="250"/>
      <c r="T434" s="250"/>
      <c r="U434" s="250"/>
      <c r="V434" s="250"/>
      <c r="W434" s="250"/>
      <c r="X434" s="250"/>
      <c r="Y434" s="251">
        <v>0</v>
      </c>
      <c r="Z434" s="252"/>
      <c r="AA434" s="252"/>
      <c r="AB434" s="253"/>
      <c r="AC434" s="237" t="s">
        <v>76</v>
      </c>
      <c r="AD434" s="238"/>
      <c r="AE434" s="238"/>
      <c r="AF434" s="238"/>
      <c r="AG434" s="238"/>
      <c r="AH434" s="239" t="s">
        <v>693</v>
      </c>
      <c r="AI434" s="240"/>
      <c r="AJ434" s="240"/>
      <c r="AK434" s="240"/>
      <c r="AL434" s="241" t="s">
        <v>693</v>
      </c>
      <c r="AM434" s="242"/>
      <c r="AN434" s="242"/>
      <c r="AO434" s="243"/>
      <c r="AP434" s="244" t="s">
        <v>701</v>
      </c>
      <c r="AQ434" s="244"/>
      <c r="AR434" s="244"/>
      <c r="AS434" s="244"/>
      <c r="AT434" s="244"/>
      <c r="AU434" s="244"/>
      <c r="AV434" s="244"/>
      <c r="AW434" s="244"/>
      <c r="AX434" s="244"/>
      <c r="AY434">
        <f>COUNTA($C$434)</f>
        <v>1</v>
      </c>
    </row>
    <row r="435" spans="1:51" ht="30" customHeight="1" x14ac:dyDescent="0.2">
      <c r="A435" s="245">
        <v>4</v>
      </c>
      <c r="B435" s="245">
        <v>1</v>
      </c>
      <c r="C435" s="266" t="s">
        <v>741</v>
      </c>
      <c r="D435" s="265"/>
      <c r="E435" s="265"/>
      <c r="F435" s="265"/>
      <c r="G435" s="265"/>
      <c r="H435" s="265"/>
      <c r="I435" s="265"/>
      <c r="J435" s="248" t="s">
        <v>693</v>
      </c>
      <c r="K435" s="249"/>
      <c r="L435" s="249"/>
      <c r="M435" s="249"/>
      <c r="N435" s="249"/>
      <c r="O435" s="249"/>
      <c r="P435" s="267" t="s">
        <v>748</v>
      </c>
      <c r="Q435" s="250"/>
      <c r="R435" s="250"/>
      <c r="S435" s="250"/>
      <c r="T435" s="250"/>
      <c r="U435" s="250"/>
      <c r="V435" s="250"/>
      <c r="W435" s="250"/>
      <c r="X435" s="250"/>
      <c r="Y435" s="251">
        <v>0</v>
      </c>
      <c r="Z435" s="252"/>
      <c r="AA435" s="252"/>
      <c r="AB435" s="253"/>
      <c r="AC435" s="237" t="s">
        <v>76</v>
      </c>
      <c r="AD435" s="238"/>
      <c r="AE435" s="238"/>
      <c r="AF435" s="238"/>
      <c r="AG435" s="238"/>
      <c r="AH435" s="239" t="s">
        <v>693</v>
      </c>
      <c r="AI435" s="240"/>
      <c r="AJ435" s="240"/>
      <c r="AK435" s="240"/>
      <c r="AL435" s="241" t="s">
        <v>693</v>
      </c>
      <c r="AM435" s="242"/>
      <c r="AN435" s="242"/>
      <c r="AO435" s="243"/>
      <c r="AP435" s="244" t="s">
        <v>701</v>
      </c>
      <c r="AQ435" s="244"/>
      <c r="AR435" s="244"/>
      <c r="AS435" s="244"/>
      <c r="AT435" s="244"/>
      <c r="AU435" s="244"/>
      <c r="AV435" s="244"/>
      <c r="AW435" s="244"/>
      <c r="AX435" s="244"/>
      <c r="AY435">
        <f>COUNTA($C$435)</f>
        <v>1</v>
      </c>
    </row>
    <row r="436" spans="1:51" ht="30" customHeight="1" x14ac:dyDescent="0.2">
      <c r="A436" s="245">
        <v>5</v>
      </c>
      <c r="B436" s="245">
        <v>1</v>
      </c>
      <c r="C436" s="265" t="s">
        <v>742</v>
      </c>
      <c r="D436" s="265"/>
      <c r="E436" s="265"/>
      <c r="F436" s="265"/>
      <c r="G436" s="265"/>
      <c r="H436" s="265"/>
      <c r="I436" s="265"/>
      <c r="J436" s="248" t="s">
        <v>693</v>
      </c>
      <c r="K436" s="249"/>
      <c r="L436" s="249"/>
      <c r="M436" s="249"/>
      <c r="N436" s="249"/>
      <c r="O436" s="249"/>
      <c r="P436" s="250" t="s">
        <v>748</v>
      </c>
      <c r="Q436" s="250"/>
      <c r="R436" s="250"/>
      <c r="S436" s="250"/>
      <c r="T436" s="250"/>
      <c r="U436" s="250"/>
      <c r="V436" s="250"/>
      <c r="W436" s="250"/>
      <c r="X436" s="250"/>
      <c r="Y436" s="251">
        <v>0.04</v>
      </c>
      <c r="Z436" s="252"/>
      <c r="AA436" s="252"/>
      <c r="AB436" s="253"/>
      <c r="AC436" s="237" t="s">
        <v>76</v>
      </c>
      <c r="AD436" s="238"/>
      <c r="AE436" s="238"/>
      <c r="AF436" s="238"/>
      <c r="AG436" s="238"/>
      <c r="AH436" s="239" t="s">
        <v>693</v>
      </c>
      <c r="AI436" s="240"/>
      <c r="AJ436" s="240"/>
      <c r="AK436" s="240"/>
      <c r="AL436" s="241" t="s">
        <v>693</v>
      </c>
      <c r="AM436" s="242"/>
      <c r="AN436" s="242"/>
      <c r="AO436" s="243"/>
      <c r="AP436" s="244" t="s">
        <v>701</v>
      </c>
      <c r="AQ436" s="244"/>
      <c r="AR436" s="244"/>
      <c r="AS436" s="244"/>
      <c r="AT436" s="244"/>
      <c r="AU436" s="244"/>
      <c r="AV436" s="244"/>
      <c r="AW436" s="244"/>
      <c r="AX436" s="244"/>
      <c r="AY436">
        <f>COUNTA($C$436)</f>
        <v>1</v>
      </c>
    </row>
    <row r="437" spans="1:51" ht="30" customHeight="1" x14ac:dyDescent="0.2">
      <c r="A437" s="245">
        <v>6</v>
      </c>
      <c r="B437" s="245">
        <v>1</v>
      </c>
      <c r="C437" s="265" t="s">
        <v>743</v>
      </c>
      <c r="D437" s="265"/>
      <c r="E437" s="265"/>
      <c r="F437" s="265"/>
      <c r="G437" s="265"/>
      <c r="H437" s="265"/>
      <c r="I437" s="265"/>
      <c r="J437" s="248" t="s">
        <v>693</v>
      </c>
      <c r="K437" s="249"/>
      <c r="L437" s="249"/>
      <c r="M437" s="249"/>
      <c r="N437" s="249"/>
      <c r="O437" s="249"/>
      <c r="P437" s="250" t="s">
        <v>748</v>
      </c>
      <c r="Q437" s="250"/>
      <c r="R437" s="250"/>
      <c r="S437" s="250"/>
      <c r="T437" s="250"/>
      <c r="U437" s="250"/>
      <c r="V437" s="250"/>
      <c r="W437" s="250"/>
      <c r="X437" s="250"/>
      <c r="Y437" s="251">
        <v>0.04</v>
      </c>
      <c r="Z437" s="252"/>
      <c r="AA437" s="252"/>
      <c r="AB437" s="253"/>
      <c r="AC437" s="237" t="s">
        <v>76</v>
      </c>
      <c r="AD437" s="238"/>
      <c r="AE437" s="238"/>
      <c r="AF437" s="238"/>
      <c r="AG437" s="238"/>
      <c r="AH437" s="239" t="s">
        <v>693</v>
      </c>
      <c r="AI437" s="240"/>
      <c r="AJ437" s="240"/>
      <c r="AK437" s="240"/>
      <c r="AL437" s="241" t="s">
        <v>693</v>
      </c>
      <c r="AM437" s="242"/>
      <c r="AN437" s="242"/>
      <c r="AO437" s="243"/>
      <c r="AP437" s="244" t="s">
        <v>701</v>
      </c>
      <c r="AQ437" s="244"/>
      <c r="AR437" s="244"/>
      <c r="AS437" s="244"/>
      <c r="AT437" s="244"/>
      <c r="AU437" s="244"/>
      <c r="AV437" s="244"/>
      <c r="AW437" s="244"/>
      <c r="AX437" s="244"/>
      <c r="AY437">
        <f>COUNTA($C$437)</f>
        <v>1</v>
      </c>
    </row>
    <row r="438" spans="1:51" ht="30" customHeight="1" x14ac:dyDescent="0.2">
      <c r="A438" s="245">
        <v>7</v>
      </c>
      <c r="B438" s="245">
        <v>1</v>
      </c>
      <c r="C438" s="265" t="s">
        <v>744</v>
      </c>
      <c r="D438" s="265"/>
      <c r="E438" s="265"/>
      <c r="F438" s="265"/>
      <c r="G438" s="265"/>
      <c r="H438" s="265"/>
      <c r="I438" s="265"/>
      <c r="J438" s="248" t="s">
        <v>693</v>
      </c>
      <c r="K438" s="249"/>
      <c r="L438" s="249"/>
      <c r="M438" s="249"/>
      <c r="N438" s="249"/>
      <c r="O438" s="249"/>
      <c r="P438" s="250" t="s">
        <v>748</v>
      </c>
      <c r="Q438" s="250"/>
      <c r="R438" s="250"/>
      <c r="S438" s="250"/>
      <c r="T438" s="250"/>
      <c r="U438" s="250"/>
      <c r="V438" s="250"/>
      <c r="W438" s="250"/>
      <c r="X438" s="250"/>
      <c r="Y438" s="251">
        <v>0.04</v>
      </c>
      <c r="Z438" s="252"/>
      <c r="AA438" s="252"/>
      <c r="AB438" s="253"/>
      <c r="AC438" s="237" t="s">
        <v>76</v>
      </c>
      <c r="AD438" s="238"/>
      <c r="AE438" s="238"/>
      <c r="AF438" s="238"/>
      <c r="AG438" s="238"/>
      <c r="AH438" s="239" t="s">
        <v>693</v>
      </c>
      <c r="AI438" s="240"/>
      <c r="AJ438" s="240"/>
      <c r="AK438" s="240"/>
      <c r="AL438" s="241" t="s">
        <v>693</v>
      </c>
      <c r="AM438" s="242"/>
      <c r="AN438" s="242"/>
      <c r="AO438" s="243"/>
      <c r="AP438" s="244" t="s">
        <v>701</v>
      </c>
      <c r="AQ438" s="244"/>
      <c r="AR438" s="244"/>
      <c r="AS438" s="244"/>
      <c r="AT438" s="244"/>
      <c r="AU438" s="244"/>
      <c r="AV438" s="244"/>
      <c r="AW438" s="244"/>
      <c r="AX438" s="244"/>
      <c r="AY438">
        <f>COUNTA($C$438)</f>
        <v>1</v>
      </c>
    </row>
    <row r="439" spans="1:51" ht="30" customHeight="1" x14ac:dyDescent="0.2">
      <c r="A439" s="245">
        <v>8</v>
      </c>
      <c r="B439" s="245">
        <v>1</v>
      </c>
      <c r="C439" s="265" t="s">
        <v>745</v>
      </c>
      <c r="D439" s="265"/>
      <c r="E439" s="265"/>
      <c r="F439" s="265"/>
      <c r="G439" s="265"/>
      <c r="H439" s="265"/>
      <c r="I439" s="265"/>
      <c r="J439" s="248" t="s">
        <v>693</v>
      </c>
      <c r="K439" s="249"/>
      <c r="L439" s="249"/>
      <c r="M439" s="249"/>
      <c r="N439" s="249"/>
      <c r="O439" s="249"/>
      <c r="P439" s="250" t="s">
        <v>748</v>
      </c>
      <c r="Q439" s="250"/>
      <c r="R439" s="250"/>
      <c r="S439" s="250"/>
      <c r="T439" s="250"/>
      <c r="U439" s="250"/>
      <c r="V439" s="250"/>
      <c r="W439" s="250"/>
      <c r="X439" s="250"/>
      <c r="Y439" s="251">
        <v>0.03</v>
      </c>
      <c r="Z439" s="252"/>
      <c r="AA439" s="252"/>
      <c r="AB439" s="253"/>
      <c r="AC439" s="237" t="s">
        <v>76</v>
      </c>
      <c r="AD439" s="238"/>
      <c r="AE439" s="238"/>
      <c r="AF439" s="238"/>
      <c r="AG439" s="238"/>
      <c r="AH439" s="239" t="s">
        <v>693</v>
      </c>
      <c r="AI439" s="240"/>
      <c r="AJ439" s="240"/>
      <c r="AK439" s="240"/>
      <c r="AL439" s="241" t="s">
        <v>693</v>
      </c>
      <c r="AM439" s="242"/>
      <c r="AN439" s="242"/>
      <c r="AO439" s="243"/>
      <c r="AP439" s="244" t="s">
        <v>701</v>
      </c>
      <c r="AQ439" s="244"/>
      <c r="AR439" s="244"/>
      <c r="AS439" s="244"/>
      <c r="AT439" s="244"/>
      <c r="AU439" s="244"/>
      <c r="AV439" s="244"/>
      <c r="AW439" s="244"/>
      <c r="AX439" s="244"/>
      <c r="AY439">
        <f>COUNTA($C$439)</f>
        <v>1</v>
      </c>
    </row>
    <row r="440" spans="1:51" ht="30" customHeight="1" x14ac:dyDescent="0.2">
      <c r="A440" s="245">
        <v>9</v>
      </c>
      <c r="B440" s="245">
        <v>1</v>
      </c>
      <c r="C440" s="265" t="s">
        <v>746</v>
      </c>
      <c r="D440" s="265"/>
      <c r="E440" s="265"/>
      <c r="F440" s="265"/>
      <c r="G440" s="265"/>
      <c r="H440" s="265"/>
      <c r="I440" s="265"/>
      <c r="J440" s="248" t="s">
        <v>693</v>
      </c>
      <c r="K440" s="249"/>
      <c r="L440" s="249"/>
      <c r="M440" s="249"/>
      <c r="N440" s="249"/>
      <c r="O440" s="249"/>
      <c r="P440" s="250" t="s">
        <v>748</v>
      </c>
      <c r="Q440" s="250"/>
      <c r="R440" s="250"/>
      <c r="S440" s="250"/>
      <c r="T440" s="250"/>
      <c r="U440" s="250"/>
      <c r="V440" s="250"/>
      <c r="W440" s="250"/>
      <c r="X440" s="250"/>
      <c r="Y440" s="251">
        <v>0.03</v>
      </c>
      <c r="Z440" s="252"/>
      <c r="AA440" s="252"/>
      <c r="AB440" s="253"/>
      <c r="AC440" s="237" t="s">
        <v>76</v>
      </c>
      <c r="AD440" s="238"/>
      <c r="AE440" s="238"/>
      <c r="AF440" s="238"/>
      <c r="AG440" s="238"/>
      <c r="AH440" s="239" t="s">
        <v>693</v>
      </c>
      <c r="AI440" s="240"/>
      <c r="AJ440" s="240"/>
      <c r="AK440" s="240"/>
      <c r="AL440" s="241" t="s">
        <v>693</v>
      </c>
      <c r="AM440" s="242"/>
      <c r="AN440" s="242"/>
      <c r="AO440" s="243"/>
      <c r="AP440" s="244" t="s">
        <v>701</v>
      </c>
      <c r="AQ440" s="244"/>
      <c r="AR440" s="244"/>
      <c r="AS440" s="244"/>
      <c r="AT440" s="244"/>
      <c r="AU440" s="244"/>
      <c r="AV440" s="244"/>
      <c r="AW440" s="244"/>
      <c r="AX440" s="244"/>
      <c r="AY440">
        <f>COUNTA($C$440)</f>
        <v>1</v>
      </c>
    </row>
    <row r="441" spans="1:51" ht="30" customHeight="1" x14ac:dyDescent="0.2">
      <c r="A441" s="245">
        <v>10</v>
      </c>
      <c r="B441" s="245">
        <v>1</v>
      </c>
      <c r="C441" s="265" t="s">
        <v>747</v>
      </c>
      <c r="D441" s="265"/>
      <c r="E441" s="265"/>
      <c r="F441" s="265"/>
      <c r="G441" s="265"/>
      <c r="H441" s="265"/>
      <c r="I441" s="265"/>
      <c r="J441" s="248" t="s">
        <v>693</v>
      </c>
      <c r="K441" s="249"/>
      <c r="L441" s="249"/>
      <c r="M441" s="249"/>
      <c r="N441" s="249"/>
      <c r="O441" s="249"/>
      <c r="P441" s="250" t="s">
        <v>748</v>
      </c>
      <c r="Q441" s="250"/>
      <c r="R441" s="250"/>
      <c r="S441" s="250"/>
      <c r="T441" s="250"/>
      <c r="U441" s="250"/>
      <c r="V441" s="250"/>
      <c r="W441" s="250"/>
      <c r="X441" s="250"/>
      <c r="Y441" s="251">
        <v>0.03</v>
      </c>
      <c r="Z441" s="252"/>
      <c r="AA441" s="252"/>
      <c r="AB441" s="253"/>
      <c r="AC441" s="237" t="s">
        <v>76</v>
      </c>
      <c r="AD441" s="238"/>
      <c r="AE441" s="238"/>
      <c r="AF441" s="238"/>
      <c r="AG441" s="238"/>
      <c r="AH441" s="239" t="s">
        <v>693</v>
      </c>
      <c r="AI441" s="240"/>
      <c r="AJ441" s="240"/>
      <c r="AK441" s="240"/>
      <c r="AL441" s="241" t="s">
        <v>693</v>
      </c>
      <c r="AM441" s="242"/>
      <c r="AN441" s="242"/>
      <c r="AO441" s="243"/>
      <c r="AP441" s="244" t="s">
        <v>701</v>
      </c>
      <c r="AQ441" s="244"/>
      <c r="AR441" s="244"/>
      <c r="AS441" s="244"/>
      <c r="AT441" s="244"/>
      <c r="AU441" s="244"/>
      <c r="AV441" s="244"/>
      <c r="AW441" s="244"/>
      <c r="AX441" s="244"/>
      <c r="AY441">
        <f>COUNTA($C$441)</f>
        <v>1</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25">
      <formula>IF(RIGHT(TEXT(P14,"0.#"),1)=".",FALSE,TRUE)</formula>
    </cfRule>
    <cfRule type="expression" dxfId="1506" priority="926">
      <formula>IF(RIGHT(TEXT(P14,"0.#"),1)=".",TRUE,FALSE)</formula>
    </cfRule>
  </conditionalFormatting>
  <conditionalFormatting sqref="P18:AX18">
    <cfRule type="expression" dxfId="1505" priority="923">
      <formula>IF(RIGHT(TEXT(P18,"0.#"),1)=".",FALSE,TRUE)</formula>
    </cfRule>
    <cfRule type="expression" dxfId="1504" priority="924">
      <formula>IF(RIGHT(TEXT(P18,"0.#"),1)=".",TRUE,FALSE)</formula>
    </cfRule>
  </conditionalFormatting>
  <conditionalFormatting sqref="Y311">
    <cfRule type="expression" dxfId="1503" priority="921">
      <formula>IF(RIGHT(TEXT(Y311,"0.#"),1)=".",FALSE,TRUE)</formula>
    </cfRule>
    <cfRule type="expression" dxfId="1502" priority="922">
      <formula>IF(RIGHT(TEXT(Y311,"0.#"),1)=".",TRUE,FALSE)</formula>
    </cfRule>
  </conditionalFormatting>
  <conditionalFormatting sqref="Y320">
    <cfRule type="expression" dxfId="1501" priority="919">
      <formula>IF(RIGHT(TEXT(Y320,"0.#"),1)=".",FALSE,TRUE)</formula>
    </cfRule>
    <cfRule type="expression" dxfId="1500" priority="920">
      <formula>IF(RIGHT(TEXT(Y320,"0.#"),1)=".",TRUE,FALSE)</formula>
    </cfRule>
  </conditionalFormatting>
  <conditionalFormatting sqref="Y351:Y358 Y349 Y338:Y345 Y336 Y325:Y332 Y323">
    <cfRule type="expression" dxfId="1499" priority="899">
      <formula>IF(RIGHT(TEXT(Y323,"0.#"),1)=".",FALSE,TRUE)</formula>
    </cfRule>
    <cfRule type="expression" dxfId="1498" priority="900">
      <formula>IF(RIGHT(TEXT(Y323,"0.#"),1)=".",TRUE,FALSE)</formula>
    </cfRule>
  </conditionalFormatting>
  <conditionalFormatting sqref="P15:AX15 P13:AX13 P16:AQ17">
    <cfRule type="expression" dxfId="1497" priority="917">
      <formula>IF(RIGHT(TEXT(P13,"0.#"),1)=".",FALSE,TRUE)</formula>
    </cfRule>
    <cfRule type="expression" dxfId="1496" priority="918">
      <formula>IF(RIGHT(TEXT(P13,"0.#"),1)=".",TRUE,FALSE)</formula>
    </cfRule>
  </conditionalFormatting>
  <conditionalFormatting sqref="AD19:AJ19">
    <cfRule type="expression" dxfId="1495" priority="915">
      <formula>IF(RIGHT(TEXT(AD19,"0.#"),1)=".",FALSE,TRUE)</formula>
    </cfRule>
    <cfRule type="expression" dxfId="1494" priority="916">
      <formula>IF(RIGHT(TEXT(AD19,"0.#"),1)=".",TRUE,FALSE)</formula>
    </cfRule>
  </conditionalFormatting>
  <conditionalFormatting sqref="AE32 AQ32">
    <cfRule type="expression" dxfId="1493" priority="913">
      <formula>IF(RIGHT(TEXT(AE32,"0.#"),1)=".",FALSE,TRUE)</formula>
    </cfRule>
    <cfRule type="expression" dxfId="1492" priority="914">
      <formula>IF(RIGHT(TEXT(AE32,"0.#"),1)=".",TRUE,FALSE)</formula>
    </cfRule>
  </conditionalFormatting>
  <conditionalFormatting sqref="Y312:Y319 Y310">
    <cfRule type="expression" dxfId="1491" priority="911">
      <formula>IF(RIGHT(TEXT(Y310,"0.#"),1)=".",FALSE,TRUE)</formula>
    </cfRule>
    <cfRule type="expression" dxfId="1490" priority="912">
      <formula>IF(RIGHT(TEXT(Y310,"0.#"),1)=".",TRUE,FALSE)</formula>
    </cfRule>
  </conditionalFormatting>
  <conditionalFormatting sqref="AU311">
    <cfRule type="expression" dxfId="1489" priority="909">
      <formula>IF(RIGHT(TEXT(AU311,"0.#"),1)=".",FALSE,TRUE)</formula>
    </cfRule>
    <cfRule type="expression" dxfId="1488" priority="910">
      <formula>IF(RIGHT(TEXT(AU311,"0.#"),1)=".",TRUE,FALSE)</formula>
    </cfRule>
  </conditionalFormatting>
  <conditionalFormatting sqref="AU320">
    <cfRule type="expression" dxfId="1487" priority="907">
      <formula>IF(RIGHT(TEXT(AU320,"0.#"),1)=".",FALSE,TRUE)</formula>
    </cfRule>
    <cfRule type="expression" dxfId="1486" priority="908">
      <formula>IF(RIGHT(TEXT(AU320,"0.#"),1)=".",TRUE,FALSE)</formula>
    </cfRule>
  </conditionalFormatting>
  <conditionalFormatting sqref="AU312:AU319 AU310">
    <cfRule type="expression" dxfId="1485" priority="905">
      <formula>IF(RIGHT(TEXT(AU310,"0.#"),1)=".",FALSE,TRUE)</formula>
    </cfRule>
    <cfRule type="expression" dxfId="1484" priority="906">
      <formula>IF(RIGHT(TEXT(AU310,"0.#"),1)=".",TRUE,FALSE)</formula>
    </cfRule>
  </conditionalFormatting>
  <conditionalFormatting sqref="Y350 Y337 Y324">
    <cfRule type="expression" dxfId="1483" priority="903">
      <formula>IF(RIGHT(TEXT(Y324,"0.#"),1)=".",FALSE,TRUE)</formula>
    </cfRule>
    <cfRule type="expression" dxfId="1482" priority="904">
      <formula>IF(RIGHT(TEXT(Y324,"0.#"),1)=".",TRUE,FALSE)</formula>
    </cfRule>
  </conditionalFormatting>
  <conditionalFormatting sqref="Y359 Y346 Y333">
    <cfRule type="expression" dxfId="1481" priority="901">
      <formula>IF(RIGHT(TEXT(Y333,"0.#"),1)=".",FALSE,TRUE)</formula>
    </cfRule>
    <cfRule type="expression" dxfId="1480" priority="902">
      <formula>IF(RIGHT(TEXT(Y333,"0.#"),1)=".",TRUE,FALSE)</formula>
    </cfRule>
  </conditionalFormatting>
  <conditionalFormatting sqref="AU350 AU337 AU324">
    <cfRule type="expression" dxfId="1479" priority="897">
      <formula>IF(RIGHT(TEXT(AU324,"0.#"),1)=".",FALSE,TRUE)</formula>
    </cfRule>
    <cfRule type="expression" dxfId="1478" priority="898">
      <formula>IF(RIGHT(TEXT(AU324,"0.#"),1)=".",TRUE,FALSE)</formula>
    </cfRule>
  </conditionalFormatting>
  <conditionalFormatting sqref="AU359 AU346 AU333">
    <cfRule type="expression" dxfId="1477" priority="895">
      <formula>IF(RIGHT(TEXT(AU333,"0.#"),1)=".",FALSE,TRUE)</formula>
    </cfRule>
    <cfRule type="expression" dxfId="1476" priority="896">
      <formula>IF(RIGHT(TEXT(AU333,"0.#"),1)=".",TRUE,FALSE)</formula>
    </cfRule>
  </conditionalFormatting>
  <conditionalFormatting sqref="AU351:AU358 AU349 AU338:AU345 AU336 AU325:AU332 AU323">
    <cfRule type="expression" dxfId="1475" priority="893">
      <formula>IF(RIGHT(TEXT(AU323,"0.#"),1)=".",FALSE,TRUE)</formula>
    </cfRule>
    <cfRule type="expression" dxfId="1474" priority="894">
      <formula>IF(RIGHT(TEXT(AU323,"0.#"),1)=".",TRUE,FALSE)</formula>
    </cfRule>
  </conditionalFormatting>
  <conditionalFormatting sqref="AI32">
    <cfRule type="expression" dxfId="1473" priority="891">
      <formula>IF(RIGHT(TEXT(AI32,"0.#"),1)=".",FALSE,TRUE)</formula>
    </cfRule>
    <cfRule type="expression" dxfId="1472" priority="892">
      <formula>IF(RIGHT(TEXT(AI32,"0.#"),1)=".",TRUE,FALSE)</formula>
    </cfRule>
  </conditionalFormatting>
  <conditionalFormatting sqref="AM32">
    <cfRule type="expression" dxfId="1471" priority="889">
      <formula>IF(RIGHT(TEXT(AM32,"0.#"),1)=".",FALSE,TRUE)</formula>
    </cfRule>
    <cfRule type="expression" dxfId="1470" priority="890">
      <formula>IF(RIGHT(TEXT(AM32,"0.#"),1)=".",TRUE,FALSE)</formula>
    </cfRule>
  </conditionalFormatting>
  <conditionalFormatting sqref="AE33">
    <cfRule type="expression" dxfId="1469" priority="887">
      <formula>IF(RIGHT(TEXT(AE33,"0.#"),1)=".",FALSE,TRUE)</formula>
    </cfRule>
    <cfRule type="expression" dxfId="1468" priority="888">
      <formula>IF(RIGHT(TEXT(AE33,"0.#"),1)=".",TRUE,FALSE)</formula>
    </cfRule>
  </conditionalFormatting>
  <conditionalFormatting sqref="AI33">
    <cfRule type="expression" dxfId="1467" priority="885">
      <formula>IF(RIGHT(TEXT(AI33,"0.#"),1)=".",FALSE,TRUE)</formula>
    </cfRule>
    <cfRule type="expression" dxfId="1466" priority="886">
      <formula>IF(RIGHT(TEXT(AI33,"0.#"),1)=".",TRUE,FALSE)</formula>
    </cfRule>
  </conditionalFormatting>
  <conditionalFormatting sqref="AM33">
    <cfRule type="expression" dxfId="1465" priority="883">
      <formula>IF(RIGHT(TEXT(AM33,"0.#"),1)=".",FALSE,TRUE)</formula>
    </cfRule>
    <cfRule type="expression" dxfId="1464" priority="884">
      <formula>IF(RIGHT(TEXT(AM33,"0.#"),1)=".",TRUE,FALSE)</formula>
    </cfRule>
  </conditionalFormatting>
  <conditionalFormatting sqref="AQ33">
    <cfRule type="expression" dxfId="1463" priority="881">
      <formula>IF(RIGHT(TEXT(AQ33,"0.#"),1)=".",FALSE,TRUE)</formula>
    </cfRule>
    <cfRule type="expression" dxfId="1462" priority="882">
      <formula>IF(RIGHT(TEXT(AQ33,"0.#"),1)=".",TRUE,FALSE)</formula>
    </cfRule>
  </conditionalFormatting>
  <conditionalFormatting sqref="AE210">
    <cfRule type="expression" dxfId="1461" priority="879">
      <formula>IF(RIGHT(TEXT(AE210,"0.#"),1)=".",FALSE,TRUE)</formula>
    </cfRule>
    <cfRule type="expression" dxfId="1460" priority="880">
      <formula>IF(RIGHT(TEXT(AE210,"0.#"),1)=".",TRUE,FALSE)</formula>
    </cfRule>
  </conditionalFormatting>
  <conditionalFormatting sqref="AE211">
    <cfRule type="expression" dxfId="1459" priority="877">
      <formula>IF(RIGHT(TEXT(AE211,"0.#"),1)=".",FALSE,TRUE)</formula>
    </cfRule>
    <cfRule type="expression" dxfId="1458" priority="878">
      <formula>IF(RIGHT(TEXT(AE211,"0.#"),1)=".",TRUE,FALSE)</formula>
    </cfRule>
  </conditionalFormatting>
  <conditionalFormatting sqref="AE212">
    <cfRule type="expression" dxfId="1457" priority="875">
      <formula>IF(RIGHT(TEXT(AE212,"0.#"),1)=".",FALSE,TRUE)</formula>
    </cfRule>
    <cfRule type="expression" dxfId="1456" priority="876">
      <formula>IF(RIGHT(TEXT(AE212,"0.#"),1)=".",TRUE,FALSE)</formula>
    </cfRule>
  </conditionalFormatting>
  <conditionalFormatting sqref="AI212">
    <cfRule type="expression" dxfId="1455" priority="873">
      <formula>IF(RIGHT(TEXT(AI212,"0.#"),1)=".",FALSE,TRUE)</formula>
    </cfRule>
    <cfRule type="expression" dxfId="1454" priority="874">
      <formula>IF(RIGHT(TEXT(AI212,"0.#"),1)=".",TRUE,FALSE)</formula>
    </cfRule>
  </conditionalFormatting>
  <conditionalFormatting sqref="AI211">
    <cfRule type="expression" dxfId="1453" priority="871">
      <formula>IF(RIGHT(TEXT(AI211,"0.#"),1)=".",FALSE,TRUE)</formula>
    </cfRule>
    <cfRule type="expression" dxfId="1452" priority="872">
      <formula>IF(RIGHT(TEXT(AI211,"0.#"),1)=".",TRUE,FALSE)</formula>
    </cfRule>
  </conditionalFormatting>
  <conditionalFormatting sqref="AI210">
    <cfRule type="expression" dxfId="1451" priority="869">
      <formula>IF(RIGHT(TEXT(AI210,"0.#"),1)=".",FALSE,TRUE)</formula>
    </cfRule>
    <cfRule type="expression" dxfId="1450" priority="870">
      <formula>IF(RIGHT(TEXT(AI210,"0.#"),1)=".",TRUE,FALSE)</formula>
    </cfRule>
  </conditionalFormatting>
  <conditionalFormatting sqref="AM210">
    <cfRule type="expression" dxfId="1449" priority="867">
      <formula>IF(RIGHT(TEXT(AM210,"0.#"),1)=".",FALSE,TRUE)</formula>
    </cfRule>
    <cfRule type="expression" dxfId="1448" priority="868">
      <formula>IF(RIGHT(TEXT(AM210,"0.#"),1)=".",TRUE,FALSE)</formula>
    </cfRule>
  </conditionalFormatting>
  <conditionalFormatting sqref="AM211">
    <cfRule type="expression" dxfId="1447" priority="865">
      <formula>IF(RIGHT(TEXT(AM211,"0.#"),1)=".",FALSE,TRUE)</formula>
    </cfRule>
    <cfRule type="expression" dxfId="1446" priority="866">
      <formula>IF(RIGHT(TEXT(AM211,"0.#"),1)=".",TRUE,FALSE)</formula>
    </cfRule>
  </conditionalFormatting>
  <conditionalFormatting sqref="AM212">
    <cfRule type="expression" dxfId="1445" priority="863">
      <formula>IF(RIGHT(TEXT(AM212,"0.#"),1)=".",FALSE,TRUE)</formula>
    </cfRule>
    <cfRule type="expression" dxfId="1444" priority="864">
      <formula>IF(RIGHT(TEXT(AM212,"0.#"),1)=".",TRUE,FALSE)</formula>
    </cfRule>
  </conditionalFormatting>
  <conditionalFormatting sqref="AL368:AO395">
    <cfRule type="expression" dxfId="1443" priority="859">
      <formula>IF(AND(AL368&gt;=0, RIGHT(TEXT(AL368,"0.#"),1)&lt;&gt;"."),TRUE,FALSE)</formula>
    </cfRule>
    <cfRule type="expression" dxfId="1442" priority="860">
      <formula>IF(AND(AL368&gt;=0, RIGHT(TEXT(AL368,"0.#"),1)="."),TRUE,FALSE)</formula>
    </cfRule>
    <cfRule type="expression" dxfId="1441" priority="861">
      <formula>IF(AND(AL368&lt;0, RIGHT(TEXT(AL368,"0.#"),1)&lt;&gt;"."),TRUE,FALSE)</formula>
    </cfRule>
    <cfRule type="expression" dxfId="1440" priority="862">
      <formula>IF(AND(AL368&lt;0, RIGHT(TEXT(AL368,"0.#"),1)="."),TRUE,FALSE)</formula>
    </cfRule>
  </conditionalFormatting>
  <conditionalFormatting sqref="AQ210:AQ212">
    <cfRule type="expression" dxfId="1439" priority="857">
      <formula>IF(RIGHT(TEXT(AQ210,"0.#"),1)=".",FALSE,TRUE)</formula>
    </cfRule>
    <cfRule type="expression" dxfId="1438" priority="858">
      <formula>IF(RIGHT(TEXT(AQ210,"0.#"),1)=".",TRUE,FALSE)</formula>
    </cfRule>
  </conditionalFormatting>
  <conditionalFormatting sqref="AU210:AU212">
    <cfRule type="expression" dxfId="1437" priority="855">
      <formula>IF(RIGHT(TEXT(AU210,"0.#"),1)=".",FALSE,TRUE)</formula>
    </cfRule>
    <cfRule type="expression" dxfId="1436" priority="856">
      <formula>IF(RIGHT(TEXT(AU210,"0.#"),1)=".",TRUE,FALSE)</formula>
    </cfRule>
  </conditionalFormatting>
  <conditionalFormatting sqref="Y368:Y395">
    <cfRule type="expression" dxfId="1435" priority="853">
      <formula>IF(RIGHT(TEXT(Y368,"0.#"),1)=".",FALSE,TRUE)</formula>
    </cfRule>
    <cfRule type="expression" dxfId="1434" priority="854">
      <formula>IF(RIGHT(TEXT(Y368,"0.#"),1)=".",TRUE,FALSE)</formula>
    </cfRule>
  </conditionalFormatting>
  <conditionalFormatting sqref="AL631:AO660">
    <cfRule type="expression" dxfId="1433" priority="849">
      <formula>IF(AND(AL631&gt;=0, RIGHT(TEXT(AL631,"0.#"),1)&lt;&gt;"."),TRUE,FALSE)</formula>
    </cfRule>
    <cfRule type="expression" dxfId="1432" priority="850">
      <formula>IF(AND(AL631&gt;=0, RIGHT(TEXT(AL631,"0.#"),1)="."),TRUE,FALSE)</formula>
    </cfRule>
    <cfRule type="expression" dxfId="1431" priority="851">
      <formula>IF(AND(AL631&lt;0, RIGHT(TEXT(AL631,"0.#"),1)&lt;&gt;"."),TRUE,FALSE)</formula>
    </cfRule>
    <cfRule type="expression" dxfId="1430" priority="852">
      <formula>IF(AND(AL631&lt;0, RIGHT(TEXT(AL631,"0.#"),1)="."),TRUE,FALSE)</formula>
    </cfRule>
  </conditionalFormatting>
  <conditionalFormatting sqref="Y631:Y660">
    <cfRule type="expression" dxfId="1429" priority="847">
      <formula>IF(RIGHT(TEXT(Y631,"0.#"),1)=".",FALSE,TRUE)</formula>
    </cfRule>
    <cfRule type="expression" dxfId="1428" priority="848">
      <formula>IF(RIGHT(TEXT(Y631,"0.#"),1)=".",TRUE,FALSE)</formula>
    </cfRule>
  </conditionalFormatting>
  <conditionalFormatting sqref="AL366:AO367">
    <cfRule type="expression" dxfId="1427" priority="843">
      <formula>IF(AND(AL366&gt;=0, RIGHT(TEXT(AL366,"0.#"),1)&lt;&gt;"."),TRUE,FALSE)</formula>
    </cfRule>
    <cfRule type="expression" dxfId="1426" priority="844">
      <formula>IF(AND(AL366&gt;=0, RIGHT(TEXT(AL366,"0.#"),1)="."),TRUE,FALSE)</formula>
    </cfRule>
    <cfRule type="expression" dxfId="1425" priority="845">
      <formula>IF(AND(AL366&lt;0, RIGHT(TEXT(AL366,"0.#"),1)&lt;&gt;"."),TRUE,FALSE)</formula>
    </cfRule>
    <cfRule type="expression" dxfId="1424" priority="846">
      <formula>IF(AND(AL366&lt;0, RIGHT(TEXT(AL366,"0.#"),1)="."),TRUE,FALSE)</formula>
    </cfRule>
  </conditionalFormatting>
  <conditionalFormatting sqref="Y366:Y367">
    <cfRule type="expression" dxfId="1423" priority="841">
      <formula>IF(RIGHT(TEXT(Y366,"0.#"),1)=".",FALSE,TRUE)</formula>
    </cfRule>
    <cfRule type="expression" dxfId="1422" priority="842">
      <formula>IF(RIGHT(TEXT(Y366,"0.#"),1)=".",TRUE,FALSE)</formula>
    </cfRule>
  </conditionalFormatting>
  <conditionalFormatting sqref="Y401:Y428">
    <cfRule type="expression" dxfId="1421" priority="779">
      <formula>IF(RIGHT(TEXT(Y401,"0.#"),1)=".",FALSE,TRUE)</formula>
    </cfRule>
    <cfRule type="expression" dxfId="1420" priority="780">
      <formula>IF(RIGHT(TEXT(Y401,"0.#"),1)=".",TRUE,FALSE)</formula>
    </cfRule>
  </conditionalFormatting>
  <conditionalFormatting sqref="Y399:Y400">
    <cfRule type="expression" dxfId="1419" priority="773">
      <formula>IF(RIGHT(TEXT(Y399,"0.#"),1)=".",FALSE,TRUE)</formula>
    </cfRule>
    <cfRule type="expression" dxfId="1418" priority="774">
      <formula>IF(RIGHT(TEXT(Y399,"0.#"),1)=".",TRUE,FALSE)</formula>
    </cfRule>
  </conditionalFormatting>
  <conditionalFormatting sqref="Y434:Y461">
    <cfRule type="expression" dxfId="1417" priority="767">
      <formula>IF(RIGHT(TEXT(Y434,"0.#"),1)=".",FALSE,TRUE)</formula>
    </cfRule>
    <cfRule type="expression" dxfId="1416" priority="768">
      <formula>IF(RIGHT(TEXT(Y434,"0.#"),1)=".",TRUE,FALSE)</formula>
    </cfRule>
  </conditionalFormatting>
  <conditionalFormatting sqref="Y432:Y433">
    <cfRule type="expression" dxfId="1415" priority="761">
      <formula>IF(RIGHT(TEXT(Y432,"0.#"),1)=".",FALSE,TRUE)</formula>
    </cfRule>
    <cfRule type="expression" dxfId="1414" priority="762">
      <formula>IF(RIGHT(TEXT(Y432,"0.#"),1)=".",TRUE,FALSE)</formula>
    </cfRule>
  </conditionalFormatting>
  <conditionalFormatting sqref="Y467:Y494">
    <cfRule type="expression" dxfId="1413" priority="755">
      <formula>IF(RIGHT(TEXT(Y467,"0.#"),1)=".",FALSE,TRUE)</formula>
    </cfRule>
    <cfRule type="expression" dxfId="1412" priority="756">
      <formula>IF(RIGHT(TEXT(Y467,"0.#"),1)=".",TRUE,FALSE)</formula>
    </cfRule>
  </conditionalFormatting>
  <conditionalFormatting sqref="Y465:Y466">
    <cfRule type="expression" dxfId="1411" priority="749">
      <formula>IF(RIGHT(TEXT(Y465,"0.#"),1)=".",FALSE,TRUE)</formula>
    </cfRule>
    <cfRule type="expression" dxfId="1410" priority="750">
      <formula>IF(RIGHT(TEXT(Y465,"0.#"),1)=".",TRUE,FALSE)</formula>
    </cfRule>
  </conditionalFormatting>
  <conditionalFormatting sqref="Y500:Y527">
    <cfRule type="expression" dxfId="1409" priority="743">
      <formula>IF(RIGHT(TEXT(Y500,"0.#"),1)=".",FALSE,TRUE)</formula>
    </cfRule>
    <cfRule type="expression" dxfId="1408" priority="744">
      <formula>IF(RIGHT(TEXT(Y500,"0.#"),1)=".",TRUE,FALSE)</formula>
    </cfRule>
  </conditionalFormatting>
  <conditionalFormatting sqref="Y498:Y499">
    <cfRule type="expression" dxfId="1407" priority="737">
      <formula>IF(RIGHT(TEXT(Y498,"0.#"),1)=".",FALSE,TRUE)</formula>
    </cfRule>
    <cfRule type="expression" dxfId="1406" priority="738">
      <formula>IF(RIGHT(TEXT(Y498,"0.#"),1)=".",TRUE,FALSE)</formula>
    </cfRule>
  </conditionalFormatting>
  <conditionalFormatting sqref="Y533:Y560">
    <cfRule type="expression" dxfId="1405" priority="731">
      <formula>IF(RIGHT(TEXT(Y533,"0.#"),1)=".",FALSE,TRUE)</formula>
    </cfRule>
    <cfRule type="expression" dxfId="1404" priority="732">
      <formula>IF(RIGHT(TEXT(Y533,"0.#"),1)=".",TRUE,FALSE)</formula>
    </cfRule>
  </conditionalFormatting>
  <conditionalFormatting sqref="W23">
    <cfRule type="expression" dxfId="1403" priority="839">
      <formula>IF(RIGHT(TEXT(W23,"0.#"),1)=".",FALSE,TRUE)</formula>
    </cfRule>
    <cfRule type="expression" dxfId="1402" priority="840">
      <formula>IF(RIGHT(TEXT(W23,"0.#"),1)=".",TRUE,FALSE)</formula>
    </cfRule>
  </conditionalFormatting>
  <conditionalFormatting sqref="W24:W27">
    <cfRule type="expression" dxfId="1401" priority="837">
      <formula>IF(RIGHT(TEXT(W24,"0.#"),1)=".",FALSE,TRUE)</formula>
    </cfRule>
    <cfRule type="expression" dxfId="1400" priority="838">
      <formula>IF(RIGHT(TEXT(W24,"0.#"),1)=".",TRUE,FALSE)</formula>
    </cfRule>
  </conditionalFormatting>
  <conditionalFormatting sqref="W28">
    <cfRule type="expression" dxfId="1399" priority="835">
      <formula>IF(RIGHT(TEXT(W28,"0.#"),1)=".",FALSE,TRUE)</formula>
    </cfRule>
    <cfRule type="expression" dxfId="1398" priority="836">
      <formula>IF(RIGHT(TEXT(W28,"0.#"),1)=".",TRUE,FALSE)</formula>
    </cfRule>
  </conditionalFormatting>
  <conditionalFormatting sqref="P23">
    <cfRule type="expression" dxfId="1397" priority="833">
      <formula>IF(RIGHT(TEXT(P23,"0.#"),1)=".",FALSE,TRUE)</formula>
    </cfRule>
    <cfRule type="expression" dxfId="1396" priority="834">
      <formula>IF(RIGHT(TEXT(P23,"0.#"),1)=".",TRUE,FALSE)</formula>
    </cfRule>
  </conditionalFormatting>
  <conditionalFormatting sqref="P24:P27">
    <cfRule type="expression" dxfId="1395" priority="831">
      <formula>IF(RIGHT(TEXT(P24,"0.#"),1)=".",FALSE,TRUE)</formula>
    </cfRule>
    <cfRule type="expression" dxfId="1394" priority="832">
      <formula>IF(RIGHT(TEXT(P24,"0.#"),1)=".",TRUE,FALSE)</formula>
    </cfRule>
  </conditionalFormatting>
  <conditionalFormatting sqref="P28">
    <cfRule type="expression" dxfId="1393" priority="829">
      <formula>IF(RIGHT(TEXT(P28,"0.#"),1)=".",FALSE,TRUE)</formula>
    </cfRule>
    <cfRule type="expression" dxfId="1392" priority="830">
      <formula>IF(RIGHT(TEXT(P28,"0.#"),1)=".",TRUE,FALSE)</formula>
    </cfRule>
  </conditionalFormatting>
  <conditionalFormatting sqref="AE202">
    <cfRule type="expression" dxfId="1391" priority="827">
      <formula>IF(RIGHT(TEXT(AE202,"0.#"),1)=".",FALSE,TRUE)</formula>
    </cfRule>
    <cfRule type="expression" dxfId="1390" priority="828">
      <formula>IF(RIGHT(TEXT(AE202,"0.#"),1)=".",TRUE,FALSE)</formula>
    </cfRule>
  </conditionalFormatting>
  <conditionalFormatting sqref="AE203">
    <cfRule type="expression" dxfId="1389" priority="825">
      <formula>IF(RIGHT(TEXT(AE203,"0.#"),1)=".",FALSE,TRUE)</formula>
    </cfRule>
    <cfRule type="expression" dxfId="1388" priority="826">
      <formula>IF(RIGHT(TEXT(AE203,"0.#"),1)=".",TRUE,FALSE)</formula>
    </cfRule>
  </conditionalFormatting>
  <conditionalFormatting sqref="AE204">
    <cfRule type="expression" dxfId="1387" priority="823">
      <formula>IF(RIGHT(TEXT(AE204,"0.#"),1)=".",FALSE,TRUE)</formula>
    </cfRule>
    <cfRule type="expression" dxfId="1386" priority="824">
      <formula>IF(RIGHT(TEXT(AE204,"0.#"),1)=".",TRUE,FALSE)</formula>
    </cfRule>
  </conditionalFormatting>
  <conditionalFormatting sqref="AI204">
    <cfRule type="expression" dxfId="1385" priority="821">
      <formula>IF(RIGHT(TEXT(AI204,"0.#"),1)=".",FALSE,TRUE)</formula>
    </cfRule>
    <cfRule type="expression" dxfId="1384" priority="822">
      <formula>IF(RIGHT(TEXT(AI204,"0.#"),1)=".",TRUE,FALSE)</formula>
    </cfRule>
  </conditionalFormatting>
  <conditionalFormatting sqref="AI203">
    <cfRule type="expression" dxfId="1383" priority="819">
      <formula>IF(RIGHT(TEXT(AI203,"0.#"),1)=".",FALSE,TRUE)</formula>
    </cfRule>
    <cfRule type="expression" dxfId="1382" priority="820">
      <formula>IF(RIGHT(TEXT(AI203,"0.#"),1)=".",TRUE,FALSE)</formula>
    </cfRule>
  </conditionalFormatting>
  <conditionalFormatting sqref="AI202">
    <cfRule type="expression" dxfId="1381" priority="817">
      <formula>IF(RIGHT(TEXT(AI202,"0.#"),1)=".",FALSE,TRUE)</formula>
    </cfRule>
    <cfRule type="expression" dxfId="1380" priority="818">
      <formula>IF(RIGHT(TEXT(AI202,"0.#"),1)=".",TRUE,FALSE)</formula>
    </cfRule>
  </conditionalFormatting>
  <conditionalFormatting sqref="AM202">
    <cfRule type="expression" dxfId="1379" priority="815">
      <formula>IF(RIGHT(TEXT(AM202,"0.#"),1)=".",FALSE,TRUE)</formula>
    </cfRule>
    <cfRule type="expression" dxfId="1378" priority="816">
      <formula>IF(RIGHT(TEXT(AM202,"0.#"),1)=".",TRUE,FALSE)</formula>
    </cfRule>
  </conditionalFormatting>
  <conditionalFormatting sqref="AM203">
    <cfRule type="expression" dxfId="1377" priority="813">
      <formula>IF(RIGHT(TEXT(AM203,"0.#"),1)=".",FALSE,TRUE)</formula>
    </cfRule>
    <cfRule type="expression" dxfId="1376" priority="814">
      <formula>IF(RIGHT(TEXT(AM203,"0.#"),1)=".",TRUE,FALSE)</formula>
    </cfRule>
  </conditionalFormatting>
  <conditionalFormatting sqref="AM204">
    <cfRule type="expression" dxfId="1375" priority="811">
      <formula>IF(RIGHT(TEXT(AM204,"0.#"),1)=".",FALSE,TRUE)</formula>
    </cfRule>
    <cfRule type="expression" dxfId="1374" priority="812">
      <formula>IF(RIGHT(TEXT(AM204,"0.#"),1)=".",TRUE,FALSE)</formula>
    </cfRule>
  </conditionalFormatting>
  <conditionalFormatting sqref="AQ202:AQ204">
    <cfRule type="expression" dxfId="1373" priority="809">
      <formula>IF(RIGHT(TEXT(AQ202,"0.#"),1)=".",FALSE,TRUE)</formula>
    </cfRule>
    <cfRule type="expression" dxfId="1372" priority="810">
      <formula>IF(RIGHT(TEXT(AQ202,"0.#"),1)=".",TRUE,FALSE)</formula>
    </cfRule>
  </conditionalFormatting>
  <conditionalFormatting sqref="AU202:AU204">
    <cfRule type="expression" dxfId="1371" priority="807">
      <formula>IF(RIGHT(TEXT(AU202,"0.#"),1)=".",FALSE,TRUE)</formula>
    </cfRule>
    <cfRule type="expression" dxfId="1370" priority="808">
      <formula>IF(RIGHT(TEXT(AU202,"0.#"),1)=".",TRUE,FALSE)</formula>
    </cfRule>
  </conditionalFormatting>
  <conditionalFormatting sqref="AE205">
    <cfRule type="expression" dxfId="1369" priority="805">
      <formula>IF(RIGHT(TEXT(AE205,"0.#"),1)=".",FALSE,TRUE)</formula>
    </cfRule>
    <cfRule type="expression" dxfId="1368" priority="806">
      <formula>IF(RIGHT(TEXT(AE205,"0.#"),1)=".",TRUE,FALSE)</formula>
    </cfRule>
  </conditionalFormatting>
  <conditionalFormatting sqref="AE206">
    <cfRule type="expression" dxfId="1367" priority="803">
      <formula>IF(RIGHT(TEXT(AE206,"0.#"),1)=".",FALSE,TRUE)</formula>
    </cfRule>
    <cfRule type="expression" dxfId="1366" priority="804">
      <formula>IF(RIGHT(TEXT(AE206,"0.#"),1)=".",TRUE,FALSE)</formula>
    </cfRule>
  </conditionalFormatting>
  <conditionalFormatting sqref="AE207">
    <cfRule type="expression" dxfId="1365" priority="801">
      <formula>IF(RIGHT(TEXT(AE207,"0.#"),1)=".",FALSE,TRUE)</formula>
    </cfRule>
    <cfRule type="expression" dxfId="1364" priority="802">
      <formula>IF(RIGHT(TEXT(AE207,"0.#"),1)=".",TRUE,FALSE)</formula>
    </cfRule>
  </conditionalFormatting>
  <conditionalFormatting sqref="AI207">
    <cfRule type="expression" dxfId="1363" priority="799">
      <formula>IF(RIGHT(TEXT(AI207,"0.#"),1)=".",FALSE,TRUE)</formula>
    </cfRule>
    <cfRule type="expression" dxfId="1362" priority="800">
      <formula>IF(RIGHT(TEXT(AI207,"0.#"),1)=".",TRUE,FALSE)</formula>
    </cfRule>
  </conditionalFormatting>
  <conditionalFormatting sqref="AI206">
    <cfRule type="expression" dxfId="1361" priority="797">
      <formula>IF(RIGHT(TEXT(AI206,"0.#"),1)=".",FALSE,TRUE)</formula>
    </cfRule>
    <cfRule type="expression" dxfId="1360" priority="798">
      <formula>IF(RIGHT(TEXT(AI206,"0.#"),1)=".",TRUE,FALSE)</formula>
    </cfRule>
  </conditionalFormatting>
  <conditionalFormatting sqref="AI205">
    <cfRule type="expression" dxfId="1359" priority="795">
      <formula>IF(RIGHT(TEXT(AI205,"0.#"),1)=".",FALSE,TRUE)</formula>
    </cfRule>
    <cfRule type="expression" dxfId="1358" priority="796">
      <formula>IF(RIGHT(TEXT(AI205,"0.#"),1)=".",TRUE,FALSE)</formula>
    </cfRule>
  </conditionalFormatting>
  <conditionalFormatting sqref="AM205">
    <cfRule type="expression" dxfId="1357" priority="793">
      <formula>IF(RIGHT(TEXT(AM205,"0.#"),1)=".",FALSE,TRUE)</formula>
    </cfRule>
    <cfRule type="expression" dxfId="1356" priority="794">
      <formula>IF(RIGHT(TEXT(AM205,"0.#"),1)=".",TRUE,FALSE)</formula>
    </cfRule>
  </conditionalFormatting>
  <conditionalFormatting sqref="AM206">
    <cfRule type="expression" dxfId="1355" priority="791">
      <formula>IF(RIGHT(TEXT(AM206,"0.#"),1)=".",FALSE,TRUE)</formula>
    </cfRule>
    <cfRule type="expression" dxfId="1354" priority="792">
      <formula>IF(RIGHT(TEXT(AM206,"0.#"),1)=".",TRUE,FALSE)</formula>
    </cfRule>
  </conditionalFormatting>
  <conditionalFormatting sqref="AM207">
    <cfRule type="expression" dxfId="1353" priority="789">
      <formula>IF(RIGHT(TEXT(AM207,"0.#"),1)=".",FALSE,TRUE)</formula>
    </cfRule>
    <cfRule type="expression" dxfId="1352" priority="790">
      <formula>IF(RIGHT(TEXT(AM207,"0.#"),1)=".",TRUE,FALSE)</formula>
    </cfRule>
  </conditionalFormatting>
  <conditionalFormatting sqref="AQ205:AQ207">
    <cfRule type="expression" dxfId="1351" priority="787">
      <formula>IF(RIGHT(TEXT(AQ205,"0.#"),1)=".",FALSE,TRUE)</formula>
    </cfRule>
    <cfRule type="expression" dxfId="1350" priority="788">
      <formula>IF(RIGHT(TEXT(AQ205,"0.#"),1)=".",TRUE,FALSE)</formula>
    </cfRule>
  </conditionalFormatting>
  <conditionalFormatting sqref="AU205:AU207">
    <cfRule type="expression" dxfId="1349" priority="785">
      <formula>IF(RIGHT(TEXT(AU205,"0.#"),1)=".",FALSE,TRUE)</formula>
    </cfRule>
    <cfRule type="expression" dxfId="1348" priority="786">
      <formula>IF(RIGHT(TEXT(AU205,"0.#"),1)=".",TRUE,FALSE)</formula>
    </cfRule>
  </conditionalFormatting>
  <conditionalFormatting sqref="AL401:AO428">
    <cfRule type="expression" dxfId="1347" priority="781">
      <formula>IF(AND(AL401&gt;=0, RIGHT(TEXT(AL401,"0.#"),1)&lt;&gt;"."),TRUE,FALSE)</formula>
    </cfRule>
    <cfRule type="expression" dxfId="1346" priority="782">
      <formula>IF(AND(AL401&gt;=0, RIGHT(TEXT(AL401,"0.#"),1)="."),TRUE,FALSE)</formula>
    </cfRule>
    <cfRule type="expression" dxfId="1345" priority="783">
      <formula>IF(AND(AL401&lt;0, RIGHT(TEXT(AL401,"0.#"),1)&lt;&gt;"."),TRUE,FALSE)</formula>
    </cfRule>
    <cfRule type="expression" dxfId="1344" priority="784">
      <formula>IF(AND(AL401&lt;0, RIGHT(TEXT(AL401,"0.#"),1)="."),TRUE,FALSE)</formula>
    </cfRule>
  </conditionalFormatting>
  <conditionalFormatting sqref="AL399:AO400">
    <cfRule type="expression" dxfId="1343" priority="775">
      <formula>IF(AND(AL399&gt;=0, RIGHT(TEXT(AL399,"0.#"),1)&lt;&gt;"."),TRUE,FALSE)</formula>
    </cfRule>
    <cfRule type="expression" dxfId="1342" priority="776">
      <formula>IF(AND(AL399&gt;=0, RIGHT(TEXT(AL399,"0.#"),1)="."),TRUE,FALSE)</formula>
    </cfRule>
    <cfRule type="expression" dxfId="1341" priority="777">
      <formula>IF(AND(AL399&lt;0, RIGHT(TEXT(AL399,"0.#"),1)&lt;&gt;"."),TRUE,FALSE)</formula>
    </cfRule>
    <cfRule type="expression" dxfId="1340" priority="778">
      <formula>IF(AND(AL399&lt;0, RIGHT(TEXT(AL399,"0.#"),1)="."),TRUE,FALSE)</formula>
    </cfRule>
  </conditionalFormatting>
  <conditionalFormatting sqref="AL434:AO461">
    <cfRule type="expression" dxfId="1339" priority="769">
      <formula>IF(AND(AL434&gt;=0, RIGHT(TEXT(AL434,"0.#"),1)&lt;&gt;"."),TRUE,FALSE)</formula>
    </cfRule>
    <cfRule type="expression" dxfId="1338" priority="770">
      <formula>IF(AND(AL434&gt;=0, RIGHT(TEXT(AL434,"0.#"),1)="."),TRUE,FALSE)</formula>
    </cfRule>
    <cfRule type="expression" dxfId="1337" priority="771">
      <formula>IF(AND(AL434&lt;0, RIGHT(TEXT(AL434,"0.#"),1)&lt;&gt;"."),TRUE,FALSE)</formula>
    </cfRule>
    <cfRule type="expression" dxfId="1336" priority="772">
      <formula>IF(AND(AL434&lt;0, RIGHT(TEXT(AL434,"0.#"),1)="."),TRUE,FALSE)</formula>
    </cfRule>
  </conditionalFormatting>
  <conditionalFormatting sqref="AL432:AO433">
    <cfRule type="expression" dxfId="1335" priority="763">
      <formula>IF(AND(AL432&gt;=0, RIGHT(TEXT(AL432,"0.#"),1)&lt;&gt;"."),TRUE,FALSE)</formula>
    </cfRule>
    <cfRule type="expression" dxfId="1334" priority="764">
      <formula>IF(AND(AL432&gt;=0, RIGHT(TEXT(AL432,"0.#"),1)="."),TRUE,FALSE)</formula>
    </cfRule>
    <cfRule type="expression" dxfId="1333" priority="765">
      <formula>IF(AND(AL432&lt;0, RIGHT(TEXT(AL432,"0.#"),1)&lt;&gt;"."),TRUE,FALSE)</formula>
    </cfRule>
    <cfRule type="expression" dxfId="1332" priority="766">
      <formula>IF(AND(AL432&lt;0, RIGHT(TEXT(AL432,"0.#"),1)="."),TRUE,FALSE)</formula>
    </cfRule>
  </conditionalFormatting>
  <conditionalFormatting sqref="AL467:AO494">
    <cfRule type="expression" dxfId="1331" priority="757">
      <formula>IF(AND(AL467&gt;=0, RIGHT(TEXT(AL467,"0.#"),1)&lt;&gt;"."),TRUE,FALSE)</formula>
    </cfRule>
    <cfRule type="expression" dxfId="1330" priority="758">
      <formula>IF(AND(AL467&gt;=0, RIGHT(TEXT(AL467,"0.#"),1)="."),TRUE,FALSE)</formula>
    </cfRule>
    <cfRule type="expression" dxfId="1329" priority="759">
      <formula>IF(AND(AL467&lt;0, RIGHT(TEXT(AL467,"0.#"),1)&lt;&gt;"."),TRUE,FALSE)</formula>
    </cfRule>
    <cfRule type="expression" dxfId="1328" priority="760">
      <formula>IF(AND(AL467&lt;0, RIGHT(TEXT(AL467,"0.#"),1)="."),TRUE,FALSE)</formula>
    </cfRule>
  </conditionalFormatting>
  <conditionalFormatting sqref="AL465:AO466">
    <cfRule type="expression" dxfId="1327" priority="751">
      <formula>IF(AND(AL465&gt;=0, RIGHT(TEXT(AL465,"0.#"),1)&lt;&gt;"."),TRUE,FALSE)</formula>
    </cfRule>
    <cfRule type="expression" dxfId="1326" priority="752">
      <formula>IF(AND(AL465&gt;=0, RIGHT(TEXT(AL465,"0.#"),1)="."),TRUE,FALSE)</formula>
    </cfRule>
    <cfRule type="expression" dxfId="1325" priority="753">
      <formula>IF(AND(AL465&lt;0, RIGHT(TEXT(AL465,"0.#"),1)&lt;&gt;"."),TRUE,FALSE)</formula>
    </cfRule>
    <cfRule type="expression" dxfId="1324" priority="754">
      <formula>IF(AND(AL465&lt;0, RIGHT(TEXT(AL465,"0.#"),1)="."),TRUE,FALSE)</formula>
    </cfRule>
  </conditionalFormatting>
  <conditionalFormatting sqref="AL500:AO527">
    <cfRule type="expression" dxfId="1323" priority="745">
      <formula>IF(AND(AL500&gt;=0, RIGHT(TEXT(AL500,"0.#"),1)&lt;&gt;"."),TRUE,FALSE)</formula>
    </cfRule>
    <cfRule type="expression" dxfId="1322" priority="746">
      <formula>IF(AND(AL500&gt;=0, RIGHT(TEXT(AL500,"0.#"),1)="."),TRUE,FALSE)</formula>
    </cfRule>
    <cfRule type="expression" dxfId="1321" priority="747">
      <formula>IF(AND(AL500&lt;0, RIGHT(TEXT(AL500,"0.#"),1)&lt;&gt;"."),TRUE,FALSE)</formula>
    </cfRule>
    <cfRule type="expression" dxfId="1320" priority="748">
      <formula>IF(AND(AL500&lt;0, RIGHT(TEXT(AL500,"0.#"),1)="."),TRUE,FALSE)</formula>
    </cfRule>
  </conditionalFormatting>
  <conditionalFormatting sqref="AL498:AO499">
    <cfRule type="expression" dxfId="1319" priority="739">
      <formula>IF(AND(AL498&gt;=0, RIGHT(TEXT(AL498,"0.#"),1)&lt;&gt;"."),TRUE,FALSE)</formula>
    </cfRule>
    <cfRule type="expression" dxfId="1318" priority="740">
      <formula>IF(AND(AL498&gt;=0, RIGHT(TEXT(AL498,"0.#"),1)="."),TRUE,FALSE)</formula>
    </cfRule>
    <cfRule type="expression" dxfId="1317" priority="741">
      <formula>IF(AND(AL498&lt;0, RIGHT(TEXT(AL498,"0.#"),1)&lt;&gt;"."),TRUE,FALSE)</formula>
    </cfRule>
    <cfRule type="expression" dxfId="1316" priority="742">
      <formula>IF(AND(AL498&lt;0, RIGHT(TEXT(AL498,"0.#"),1)="."),TRUE,FALSE)</formula>
    </cfRule>
  </conditionalFormatting>
  <conditionalFormatting sqref="AL533:AO560">
    <cfRule type="expression" dxfId="1315" priority="733">
      <formula>IF(AND(AL533&gt;=0, RIGHT(TEXT(AL533,"0.#"),1)&lt;&gt;"."),TRUE,FALSE)</formula>
    </cfRule>
    <cfRule type="expression" dxfId="1314" priority="734">
      <formula>IF(AND(AL533&gt;=0, RIGHT(TEXT(AL533,"0.#"),1)="."),TRUE,FALSE)</formula>
    </cfRule>
    <cfRule type="expression" dxfId="1313" priority="735">
      <formula>IF(AND(AL533&lt;0, RIGHT(TEXT(AL533,"0.#"),1)&lt;&gt;"."),TRUE,FALSE)</formula>
    </cfRule>
    <cfRule type="expression" dxfId="1312" priority="736">
      <formula>IF(AND(AL533&lt;0, RIGHT(TEXT(AL533,"0.#"),1)="."),TRUE,FALSE)</formula>
    </cfRule>
  </conditionalFormatting>
  <conditionalFormatting sqref="AL531:AO532">
    <cfRule type="expression" dxfId="1311" priority="727">
      <formula>IF(AND(AL531&gt;=0, RIGHT(TEXT(AL531,"0.#"),1)&lt;&gt;"."),TRUE,FALSE)</formula>
    </cfRule>
    <cfRule type="expression" dxfId="1310" priority="728">
      <formula>IF(AND(AL531&gt;=0, RIGHT(TEXT(AL531,"0.#"),1)="."),TRUE,FALSE)</formula>
    </cfRule>
    <cfRule type="expression" dxfId="1309" priority="729">
      <formula>IF(AND(AL531&lt;0, RIGHT(TEXT(AL531,"0.#"),1)&lt;&gt;"."),TRUE,FALSE)</formula>
    </cfRule>
    <cfRule type="expression" dxfId="1308" priority="730">
      <formula>IF(AND(AL531&lt;0, RIGHT(TEXT(AL531,"0.#"),1)="."),TRUE,FALSE)</formula>
    </cfRule>
  </conditionalFormatting>
  <conditionalFormatting sqref="Y531:Y532">
    <cfRule type="expression" dxfId="1307" priority="725">
      <formula>IF(RIGHT(TEXT(Y531,"0.#"),1)=".",FALSE,TRUE)</formula>
    </cfRule>
    <cfRule type="expression" dxfId="1306" priority="726">
      <formula>IF(RIGHT(TEXT(Y531,"0.#"),1)=".",TRUE,FALSE)</formula>
    </cfRule>
  </conditionalFormatting>
  <conditionalFormatting sqref="AL566:AO593">
    <cfRule type="expression" dxfId="1305" priority="721">
      <formula>IF(AND(AL566&gt;=0, RIGHT(TEXT(AL566,"0.#"),1)&lt;&gt;"."),TRUE,FALSE)</formula>
    </cfRule>
    <cfRule type="expression" dxfId="1304" priority="722">
      <formula>IF(AND(AL566&gt;=0, RIGHT(TEXT(AL566,"0.#"),1)="."),TRUE,FALSE)</formula>
    </cfRule>
    <cfRule type="expression" dxfId="1303" priority="723">
      <formula>IF(AND(AL566&lt;0, RIGHT(TEXT(AL566,"0.#"),1)&lt;&gt;"."),TRUE,FALSE)</formula>
    </cfRule>
    <cfRule type="expression" dxfId="1302" priority="724">
      <formula>IF(AND(AL566&lt;0, RIGHT(TEXT(AL566,"0.#"),1)="."),TRUE,FALSE)</formula>
    </cfRule>
  </conditionalFormatting>
  <conditionalFormatting sqref="Y566:Y593">
    <cfRule type="expression" dxfId="1301" priority="719">
      <formula>IF(RIGHT(TEXT(Y566,"0.#"),1)=".",FALSE,TRUE)</formula>
    </cfRule>
    <cfRule type="expression" dxfId="1300" priority="720">
      <formula>IF(RIGHT(TEXT(Y566,"0.#"),1)=".",TRUE,FALSE)</formula>
    </cfRule>
  </conditionalFormatting>
  <conditionalFormatting sqref="AL564:AO565">
    <cfRule type="expression" dxfId="1299" priority="715">
      <formula>IF(AND(AL564&gt;=0, RIGHT(TEXT(AL564,"0.#"),1)&lt;&gt;"."),TRUE,FALSE)</formula>
    </cfRule>
    <cfRule type="expression" dxfId="1298" priority="716">
      <formula>IF(AND(AL564&gt;=0, RIGHT(TEXT(AL564,"0.#"),1)="."),TRUE,FALSE)</formula>
    </cfRule>
    <cfRule type="expression" dxfId="1297" priority="717">
      <formula>IF(AND(AL564&lt;0, RIGHT(TEXT(AL564,"0.#"),1)&lt;&gt;"."),TRUE,FALSE)</formula>
    </cfRule>
    <cfRule type="expression" dxfId="1296" priority="718">
      <formula>IF(AND(AL564&lt;0, RIGHT(TEXT(AL564,"0.#"),1)="."),TRUE,FALSE)</formula>
    </cfRule>
  </conditionalFormatting>
  <conditionalFormatting sqref="Y564:Y565">
    <cfRule type="expression" dxfId="1295" priority="713">
      <formula>IF(RIGHT(TEXT(Y564,"0.#"),1)=".",FALSE,TRUE)</formula>
    </cfRule>
    <cfRule type="expression" dxfId="1294" priority="714">
      <formula>IF(RIGHT(TEXT(Y564,"0.#"),1)=".",TRUE,FALSE)</formula>
    </cfRule>
  </conditionalFormatting>
  <conditionalFormatting sqref="AL599:AO626">
    <cfRule type="expression" dxfId="1293" priority="709">
      <formula>IF(AND(AL599&gt;=0, RIGHT(TEXT(AL599,"0.#"),1)&lt;&gt;"."),TRUE,FALSE)</formula>
    </cfRule>
    <cfRule type="expression" dxfId="1292" priority="710">
      <formula>IF(AND(AL599&gt;=0, RIGHT(TEXT(AL599,"0.#"),1)="."),TRUE,FALSE)</formula>
    </cfRule>
    <cfRule type="expression" dxfId="1291" priority="711">
      <formula>IF(AND(AL599&lt;0, RIGHT(TEXT(AL599,"0.#"),1)&lt;&gt;"."),TRUE,FALSE)</formula>
    </cfRule>
    <cfRule type="expression" dxfId="1290" priority="712">
      <formula>IF(AND(AL599&lt;0, RIGHT(TEXT(AL599,"0.#"),1)="."),TRUE,FALSE)</formula>
    </cfRule>
  </conditionalFormatting>
  <conditionalFormatting sqref="Y599:Y626">
    <cfRule type="expression" dxfId="1289" priority="707">
      <formula>IF(RIGHT(TEXT(Y599,"0.#"),1)=".",FALSE,TRUE)</formula>
    </cfRule>
    <cfRule type="expression" dxfId="1288" priority="708">
      <formula>IF(RIGHT(TEXT(Y599,"0.#"),1)=".",TRUE,FALSE)</formula>
    </cfRule>
  </conditionalFormatting>
  <conditionalFormatting sqref="AL597:AO598">
    <cfRule type="expression" dxfId="1287" priority="703">
      <formula>IF(AND(AL597&gt;=0, RIGHT(TEXT(AL597,"0.#"),1)&lt;&gt;"."),TRUE,FALSE)</formula>
    </cfRule>
    <cfRule type="expression" dxfId="1286" priority="704">
      <formula>IF(AND(AL597&gt;=0, RIGHT(TEXT(AL597,"0.#"),1)="."),TRUE,FALSE)</formula>
    </cfRule>
    <cfRule type="expression" dxfId="1285" priority="705">
      <formula>IF(AND(AL597&lt;0, RIGHT(TEXT(AL597,"0.#"),1)&lt;&gt;"."),TRUE,FALSE)</formula>
    </cfRule>
    <cfRule type="expression" dxfId="1284" priority="706">
      <formula>IF(AND(AL597&lt;0, RIGHT(TEXT(AL597,"0.#"),1)="."),TRUE,FALSE)</formula>
    </cfRule>
  </conditionalFormatting>
  <conditionalFormatting sqref="Y597:Y598">
    <cfRule type="expression" dxfId="1283" priority="701">
      <formula>IF(RIGHT(TEXT(Y597,"0.#"),1)=".",FALSE,TRUE)</formula>
    </cfRule>
    <cfRule type="expression" dxfId="1282" priority="702">
      <formula>IF(RIGHT(TEXT(Y597,"0.#"),1)=".",TRUE,FALSE)</formula>
    </cfRule>
  </conditionalFormatting>
  <conditionalFormatting sqref="AU33">
    <cfRule type="expression" dxfId="1281" priority="697">
      <formula>IF(RIGHT(TEXT(AU33,"0.#"),1)=".",FALSE,TRUE)</formula>
    </cfRule>
    <cfRule type="expression" dxfId="1280" priority="698">
      <formula>IF(RIGHT(TEXT(AU33,"0.#"),1)=".",TRUE,FALSE)</formula>
    </cfRule>
  </conditionalFormatting>
  <conditionalFormatting sqref="AU32">
    <cfRule type="expression" dxfId="1279" priority="699">
      <formula>IF(RIGHT(TEXT(AU32,"0.#"),1)=".",FALSE,TRUE)</formula>
    </cfRule>
    <cfRule type="expression" dxfId="1278" priority="700">
      <formula>IF(RIGHT(TEXT(AU32,"0.#"),1)=".",TRUE,FALSE)</formula>
    </cfRule>
  </conditionalFormatting>
  <conditionalFormatting sqref="P29:AC29">
    <cfRule type="expression" dxfId="1277" priority="695">
      <formula>IF(RIGHT(TEXT(P29,"0.#"),1)=".",FALSE,TRUE)</formula>
    </cfRule>
    <cfRule type="expression" dxfId="1276" priority="696">
      <formula>IF(RIGHT(TEXT(P29,"0.#"),1)=".",TRUE,FALSE)</formula>
    </cfRule>
  </conditionalFormatting>
  <conditionalFormatting sqref="AM41">
    <cfRule type="expression" dxfId="1275" priority="677">
      <formula>IF(RIGHT(TEXT(AM41,"0.#"),1)=".",FALSE,TRUE)</formula>
    </cfRule>
    <cfRule type="expression" dxfId="1274" priority="678">
      <formula>IF(RIGHT(TEXT(AM41,"0.#"),1)=".",TRUE,FALSE)</formula>
    </cfRule>
  </conditionalFormatting>
  <conditionalFormatting sqref="AM40">
    <cfRule type="expression" dxfId="1273" priority="679">
      <formula>IF(RIGHT(TEXT(AM40,"0.#"),1)=".",FALSE,TRUE)</formula>
    </cfRule>
    <cfRule type="expression" dxfId="1272" priority="680">
      <formula>IF(RIGHT(TEXT(AM40,"0.#"),1)=".",TRUE,FALSE)</formula>
    </cfRule>
  </conditionalFormatting>
  <conditionalFormatting sqref="AE39">
    <cfRule type="expression" dxfId="1271" priority="693">
      <formula>IF(RIGHT(TEXT(AE39,"0.#"),1)=".",FALSE,TRUE)</formula>
    </cfRule>
    <cfRule type="expression" dxfId="1270" priority="694">
      <formula>IF(RIGHT(TEXT(AE39,"0.#"),1)=".",TRUE,FALSE)</formula>
    </cfRule>
  </conditionalFormatting>
  <conditionalFormatting sqref="AQ39:AQ41">
    <cfRule type="expression" dxfId="1269" priority="675">
      <formula>IF(RIGHT(TEXT(AQ39,"0.#"),1)=".",FALSE,TRUE)</formula>
    </cfRule>
    <cfRule type="expression" dxfId="1268" priority="676">
      <formula>IF(RIGHT(TEXT(AQ39,"0.#"),1)=".",TRUE,FALSE)</formula>
    </cfRule>
  </conditionalFormatting>
  <conditionalFormatting sqref="AU39:AU41">
    <cfRule type="expression" dxfId="1267" priority="673">
      <formula>IF(RIGHT(TEXT(AU39,"0.#"),1)=".",FALSE,TRUE)</formula>
    </cfRule>
    <cfRule type="expression" dxfId="1266" priority="674">
      <formula>IF(RIGHT(TEXT(AU39,"0.#"),1)=".",TRUE,FALSE)</formula>
    </cfRule>
  </conditionalFormatting>
  <conditionalFormatting sqref="AI41">
    <cfRule type="expression" dxfId="1265" priority="687">
      <formula>IF(RIGHT(TEXT(AI41,"0.#"),1)=".",FALSE,TRUE)</formula>
    </cfRule>
    <cfRule type="expression" dxfId="1264" priority="688">
      <formula>IF(RIGHT(TEXT(AI41,"0.#"),1)=".",TRUE,FALSE)</formula>
    </cfRule>
  </conditionalFormatting>
  <conditionalFormatting sqref="AE40">
    <cfRule type="expression" dxfId="1263" priority="691">
      <formula>IF(RIGHT(TEXT(AE40,"0.#"),1)=".",FALSE,TRUE)</formula>
    </cfRule>
    <cfRule type="expression" dxfId="1262" priority="692">
      <formula>IF(RIGHT(TEXT(AE40,"0.#"),1)=".",TRUE,FALSE)</formula>
    </cfRule>
  </conditionalFormatting>
  <conditionalFormatting sqref="AE41">
    <cfRule type="expression" dxfId="1261" priority="689">
      <formula>IF(RIGHT(TEXT(AE41,"0.#"),1)=".",FALSE,TRUE)</formula>
    </cfRule>
    <cfRule type="expression" dxfId="1260" priority="690">
      <formula>IF(RIGHT(TEXT(AE41,"0.#"),1)=".",TRUE,FALSE)</formula>
    </cfRule>
  </conditionalFormatting>
  <conditionalFormatting sqref="AM39">
    <cfRule type="expression" dxfId="1259" priority="681">
      <formula>IF(RIGHT(TEXT(AM39,"0.#"),1)=".",FALSE,TRUE)</formula>
    </cfRule>
    <cfRule type="expression" dxfId="1258" priority="682">
      <formula>IF(RIGHT(TEXT(AM39,"0.#"),1)=".",TRUE,FALSE)</formula>
    </cfRule>
  </conditionalFormatting>
  <conditionalFormatting sqref="AI39">
    <cfRule type="expression" dxfId="1257" priority="683">
      <formula>IF(RIGHT(TEXT(AI39,"0.#"),1)=".",FALSE,TRUE)</formula>
    </cfRule>
    <cfRule type="expression" dxfId="1256" priority="684">
      <formula>IF(RIGHT(TEXT(AI39,"0.#"),1)=".",TRUE,FALSE)</formula>
    </cfRule>
  </conditionalFormatting>
  <conditionalFormatting sqref="AI40">
    <cfRule type="expression" dxfId="1255" priority="685">
      <formula>IF(RIGHT(TEXT(AI40,"0.#"),1)=".",FALSE,TRUE)</formula>
    </cfRule>
    <cfRule type="expression" dxfId="1254" priority="686">
      <formula>IF(RIGHT(TEXT(AI40,"0.#"),1)=".",TRUE,FALSE)</formula>
    </cfRule>
  </conditionalFormatting>
  <conditionalFormatting sqref="AM69">
    <cfRule type="expression" dxfId="1253" priority="645">
      <formula>IF(RIGHT(TEXT(AM69,"0.#"),1)=".",FALSE,TRUE)</formula>
    </cfRule>
    <cfRule type="expression" dxfId="1252" priority="646">
      <formula>IF(RIGHT(TEXT(AM69,"0.#"),1)=".",TRUE,FALSE)</formula>
    </cfRule>
  </conditionalFormatting>
  <conditionalFormatting sqref="AE70 AM70">
    <cfRule type="expression" dxfId="1251" priority="643">
      <formula>IF(RIGHT(TEXT(AE70,"0.#"),1)=".",FALSE,TRUE)</formula>
    </cfRule>
    <cfRule type="expression" dxfId="1250" priority="644">
      <formula>IF(RIGHT(TEXT(AE70,"0.#"),1)=".",TRUE,FALSE)</formula>
    </cfRule>
  </conditionalFormatting>
  <conditionalFormatting sqref="AM66">
    <cfRule type="expression" dxfId="1249" priority="633">
      <formula>IF(RIGHT(TEXT(AM66,"0.#"),1)=".",FALSE,TRUE)</formula>
    </cfRule>
    <cfRule type="expression" dxfId="1248" priority="634">
      <formula>IF(RIGHT(TEXT(AM66,"0.#"),1)=".",TRUE,FALSE)</formula>
    </cfRule>
  </conditionalFormatting>
  <conditionalFormatting sqref="AQ70">
    <cfRule type="expression" dxfId="1247" priority="639">
      <formula>IF(RIGHT(TEXT(AQ70,"0.#"),1)=".",FALSE,TRUE)</formula>
    </cfRule>
    <cfRule type="expression" dxfId="1246" priority="640">
      <formula>IF(RIGHT(TEXT(AQ70,"0.#"),1)=".",TRUE,FALSE)</formula>
    </cfRule>
  </conditionalFormatting>
  <conditionalFormatting sqref="AE69 AQ69">
    <cfRule type="expression" dxfId="1245" priority="649">
      <formula>IF(RIGHT(TEXT(AE69,"0.#"),1)=".",FALSE,TRUE)</formula>
    </cfRule>
    <cfRule type="expression" dxfId="1244" priority="650">
      <formula>IF(RIGHT(TEXT(AE69,"0.#"),1)=".",TRUE,FALSE)</formula>
    </cfRule>
  </conditionalFormatting>
  <conditionalFormatting sqref="AE66 AQ66">
    <cfRule type="expression" dxfId="1243" priority="637">
      <formula>IF(RIGHT(TEXT(AE66,"0.#"),1)=".",FALSE,TRUE)</formula>
    </cfRule>
    <cfRule type="expression" dxfId="1242" priority="638">
      <formula>IF(RIGHT(TEXT(AE66,"0.#"),1)=".",TRUE,FALSE)</formula>
    </cfRule>
  </conditionalFormatting>
  <conditionalFormatting sqref="AI66">
    <cfRule type="expression" dxfId="1241" priority="635">
      <formula>IF(RIGHT(TEXT(AI66,"0.#"),1)=".",FALSE,TRUE)</formula>
    </cfRule>
    <cfRule type="expression" dxfId="1240" priority="636">
      <formula>IF(RIGHT(TEXT(AI66,"0.#"),1)=".",TRUE,FALSE)</formula>
    </cfRule>
  </conditionalFormatting>
  <conditionalFormatting sqref="AE67">
    <cfRule type="expression" dxfId="1239" priority="631">
      <formula>IF(RIGHT(TEXT(AE67,"0.#"),1)=".",FALSE,TRUE)</formula>
    </cfRule>
    <cfRule type="expression" dxfId="1238" priority="632">
      <formula>IF(RIGHT(TEXT(AE67,"0.#"),1)=".",TRUE,FALSE)</formula>
    </cfRule>
  </conditionalFormatting>
  <conditionalFormatting sqref="AI67">
    <cfRule type="expression" dxfId="1237" priority="629">
      <formula>IF(RIGHT(TEXT(AI67,"0.#"),1)=".",FALSE,TRUE)</formula>
    </cfRule>
    <cfRule type="expression" dxfId="1236" priority="630">
      <formula>IF(RIGHT(TEXT(AI67,"0.#"),1)=".",TRUE,FALSE)</formula>
    </cfRule>
  </conditionalFormatting>
  <conditionalFormatting sqref="AM67">
    <cfRule type="expression" dxfId="1235" priority="627">
      <formula>IF(RIGHT(TEXT(AM67,"0.#"),1)=".",FALSE,TRUE)</formula>
    </cfRule>
    <cfRule type="expression" dxfId="1234" priority="628">
      <formula>IF(RIGHT(TEXT(AM67,"0.#"),1)=".",TRUE,FALSE)</formula>
    </cfRule>
  </conditionalFormatting>
  <conditionalFormatting sqref="AQ67">
    <cfRule type="expression" dxfId="1233" priority="625">
      <formula>IF(RIGHT(TEXT(AQ67,"0.#"),1)=".",FALSE,TRUE)</formula>
    </cfRule>
    <cfRule type="expression" dxfId="1232" priority="626">
      <formula>IF(RIGHT(TEXT(AQ67,"0.#"),1)=".",TRUE,FALSE)</formula>
    </cfRule>
  </conditionalFormatting>
  <conditionalFormatting sqref="AU66">
    <cfRule type="expression" dxfId="1231" priority="623">
      <formula>IF(RIGHT(TEXT(AU66,"0.#"),1)=".",FALSE,TRUE)</formula>
    </cfRule>
    <cfRule type="expression" dxfId="1230" priority="624">
      <formula>IF(RIGHT(TEXT(AU66,"0.#"),1)=".",TRUE,FALSE)</formula>
    </cfRule>
  </conditionalFormatting>
  <conditionalFormatting sqref="AU67">
    <cfRule type="expression" dxfId="1229" priority="621">
      <formula>IF(RIGHT(TEXT(AU67,"0.#"),1)=".",FALSE,TRUE)</formula>
    </cfRule>
    <cfRule type="expression" dxfId="1228" priority="622">
      <formula>IF(RIGHT(TEXT(AU67,"0.#"),1)=".",TRUE,FALSE)</formula>
    </cfRule>
  </conditionalFormatting>
  <conditionalFormatting sqref="AE100 AQ100">
    <cfRule type="expression" dxfId="1227" priority="583">
      <formula>IF(RIGHT(TEXT(AE100,"0.#"),1)=".",FALSE,TRUE)</formula>
    </cfRule>
    <cfRule type="expression" dxfId="1226" priority="584">
      <formula>IF(RIGHT(TEXT(AE100,"0.#"),1)=".",TRUE,FALSE)</formula>
    </cfRule>
  </conditionalFormatting>
  <conditionalFormatting sqref="AI100">
    <cfRule type="expression" dxfId="1225" priority="581">
      <formula>IF(RIGHT(TEXT(AI100,"0.#"),1)=".",FALSE,TRUE)</formula>
    </cfRule>
    <cfRule type="expression" dxfId="1224" priority="582">
      <formula>IF(RIGHT(TEXT(AI100,"0.#"),1)=".",TRUE,FALSE)</formula>
    </cfRule>
  </conditionalFormatting>
  <conditionalFormatting sqref="AM100">
    <cfRule type="expression" dxfId="1223" priority="579">
      <formula>IF(RIGHT(TEXT(AM100,"0.#"),1)=".",FALSE,TRUE)</formula>
    </cfRule>
    <cfRule type="expression" dxfId="1222" priority="580">
      <formula>IF(RIGHT(TEXT(AM100,"0.#"),1)=".",TRUE,FALSE)</formula>
    </cfRule>
  </conditionalFormatting>
  <conditionalFormatting sqref="AE101">
    <cfRule type="expression" dxfId="1221" priority="577">
      <formula>IF(RIGHT(TEXT(AE101,"0.#"),1)=".",FALSE,TRUE)</formula>
    </cfRule>
    <cfRule type="expression" dxfId="1220" priority="578">
      <formula>IF(RIGHT(TEXT(AE101,"0.#"),1)=".",TRUE,FALSE)</formula>
    </cfRule>
  </conditionalFormatting>
  <conditionalFormatting sqref="AI101">
    <cfRule type="expression" dxfId="1219" priority="575">
      <formula>IF(RIGHT(TEXT(AI101,"0.#"),1)=".",FALSE,TRUE)</formula>
    </cfRule>
    <cfRule type="expression" dxfId="1218" priority="576">
      <formula>IF(RIGHT(TEXT(AI101,"0.#"),1)=".",TRUE,FALSE)</formula>
    </cfRule>
  </conditionalFormatting>
  <conditionalFormatting sqref="AM101">
    <cfRule type="expression" dxfId="1217" priority="573">
      <formula>IF(RIGHT(TEXT(AM101,"0.#"),1)=".",FALSE,TRUE)</formula>
    </cfRule>
    <cfRule type="expression" dxfId="1216" priority="574">
      <formula>IF(RIGHT(TEXT(AM101,"0.#"),1)=".",TRUE,FALSE)</formula>
    </cfRule>
  </conditionalFormatting>
  <conditionalFormatting sqref="AQ101">
    <cfRule type="expression" dxfId="1215" priority="571">
      <formula>IF(RIGHT(TEXT(AQ101,"0.#"),1)=".",FALSE,TRUE)</formula>
    </cfRule>
    <cfRule type="expression" dxfId="1214" priority="572">
      <formula>IF(RIGHT(TEXT(AQ101,"0.#"),1)=".",TRUE,FALSE)</formula>
    </cfRule>
  </conditionalFormatting>
  <conditionalFormatting sqref="AU100">
    <cfRule type="expression" dxfId="1213" priority="569">
      <formula>IF(RIGHT(TEXT(AU100,"0.#"),1)=".",FALSE,TRUE)</formula>
    </cfRule>
    <cfRule type="expression" dxfId="1212" priority="570">
      <formula>IF(RIGHT(TEXT(AU100,"0.#"),1)=".",TRUE,FALSE)</formula>
    </cfRule>
  </conditionalFormatting>
  <conditionalFormatting sqref="AU101">
    <cfRule type="expression" dxfId="1211" priority="567">
      <formula>IF(RIGHT(TEXT(AU101,"0.#"),1)=".",FALSE,TRUE)</formula>
    </cfRule>
    <cfRule type="expression" dxfId="1210" priority="568">
      <formula>IF(RIGHT(TEXT(AU101,"0.#"),1)=".",TRUE,FALSE)</formula>
    </cfRule>
  </conditionalFormatting>
  <conditionalFormatting sqref="AM35">
    <cfRule type="expression" dxfId="1209" priority="561">
      <formula>IF(RIGHT(TEXT(AM35,"0.#"),1)=".",FALSE,TRUE)</formula>
    </cfRule>
    <cfRule type="expression" dxfId="1208" priority="562">
      <formula>IF(RIGHT(TEXT(AM35,"0.#"),1)=".",TRUE,FALSE)</formula>
    </cfRule>
  </conditionalFormatting>
  <conditionalFormatting sqref="AE36 AM36">
    <cfRule type="expression" dxfId="1207" priority="559">
      <formula>IF(RIGHT(TEXT(AE36,"0.#"),1)=".",FALSE,TRUE)</formula>
    </cfRule>
    <cfRule type="expression" dxfId="1206" priority="560">
      <formula>IF(RIGHT(TEXT(AE36,"0.#"),1)=".",TRUE,FALSE)</formula>
    </cfRule>
  </conditionalFormatting>
  <conditionalFormatting sqref="AI36">
    <cfRule type="expression" dxfId="1205" priority="557">
      <formula>IF(RIGHT(TEXT(AI36,"0.#"),1)=".",FALSE,TRUE)</formula>
    </cfRule>
    <cfRule type="expression" dxfId="1204" priority="558">
      <formula>IF(RIGHT(TEXT(AI36,"0.#"),1)=".",TRUE,FALSE)</formula>
    </cfRule>
  </conditionalFormatting>
  <conditionalFormatting sqref="AQ36">
    <cfRule type="expression" dxfId="1203" priority="555">
      <formula>IF(RIGHT(TEXT(AQ36,"0.#"),1)=".",FALSE,TRUE)</formula>
    </cfRule>
    <cfRule type="expression" dxfId="1202" priority="556">
      <formula>IF(RIGHT(TEXT(AQ36,"0.#"),1)=".",TRUE,FALSE)</formula>
    </cfRule>
  </conditionalFormatting>
  <conditionalFormatting sqref="AE35 AQ35">
    <cfRule type="expression" dxfId="1201" priority="565">
      <formula>IF(RIGHT(TEXT(AE35,"0.#"),1)=".",FALSE,TRUE)</formula>
    </cfRule>
    <cfRule type="expression" dxfId="1200" priority="566">
      <formula>IF(RIGHT(TEXT(AE35,"0.#"),1)=".",TRUE,FALSE)</formula>
    </cfRule>
  </conditionalFormatting>
  <conditionalFormatting sqref="AI35">
    <cfRule type="expression" dxfId="1199" priority="563">
      <formula>IF(RIGHT(TEXT(AI35,"0.#"),1)=".",FALSE,TRUE)</formula>
    </cfRule>
    <cfRule type="expression" dxfId="1198" priority="564">
      <formula>IF(RIGHT(TEXT(AI35,"0.#"),1)=".",TRUE,FALSE)</formula>
    </cfRule>
  </conditionalFormatting>
  <conditionalFormatting sqref="AM103">
    <cfRule type="expression" dxfId="1197" priority="549">
      <formula>IF(RIGHT(TEXT(AM103,"0.#"),1)=".",FALSE,TRUE)</formula>
    </cfRule>
    <cfRule type="expression" dxfId="1196" priority="550">
      <formula>IF(RIGHT(TEXT(AM103,"0.#"),1)=".",TRUE,FALSE)</formula>
    </cfRule>
  </conditionalFormatting>
  <conditionalFormatting sqref="AE104 AM104">
    <cfRule type="expression" dxfId="1195" priority="547">
      <formula>IF(RIGHT(TEXT(AE104,"0.#"),1)=".",FALSE,TRUE)</formula>
    </cfRule>
    <cfRule type="expression" dxfId="1194" priority="548">
      <formula>IF(RIGHT(TEXT(AE104,"0.#"),1)=".",TRUE,FALSE)</formula>
    </cfRule>
  </conditionalFormatting>
  <conditionalFormatting sqref="AI104">
    <cfRule type="expression" dxfId="1193" priority="545">
      <formula>IF(RIGHT(TEXT(AI104,"0.#"),1)=".",FALSE,TRUE)</formula>
    </cfRule>
    <cfRule type="expression" dxfId="1192" priority="546">
      <formula>IF(RIGHT(TEXT(AI104,"0.#"),1)=".",TRUE,FALSE)</formula>
    </cfRule>
  </conditionalFormatting>
  <conditionalFormatting sqref="AQ104">
    <cfRule type="expression" dxfId="1191" priority="543">
      <formula>IF(RIGHT(TEXT(AQ104,"0.#"),1)=".",FALSE,TRUE)</formula>
    </cfRule>
    <cfRule type="expression" dxfId="1190" priority="544">
      <formula>IF(RIGHT(TEXT(AQ104,"0.#"),1)=".",TRUE,FALSE)</formula>
    </cfRule>
  </conditionalFormatting>
  <conditionalFormatting sqref="AE103 AQ103">
    <cfRule type="expression" dxfId="1189" priority="553">
      <formula>IF(RIGHT(TEXT(AE103,"0.#"),1)=".",FALSE,TRUE)</formula>
    </cfRule>
    <cfRule type="expression" dxfId="1188" priority="554">
      <formula>IF(RIGHT(TEXT(AE103,"0.#"),1)=".",TRUE,FALSE)</formula>
    </cfRule>
  </conditionalFormatting>
  <conditionalFormatting sqref="AI103">
    <cfRule type="expression" dxfId="1187" priority="551">
      <formula>IF(RIGHT(TEXT(AI103,"0.#"),1)=".",FALSE,TRUE)</formula>
    </cfRule>
    <cfRule type="expression" dxfId="1186" priority="552">
      <formula>IF(RIGHT(TEXT(AI103,"0.#"),1)=".",TRUE,FALSE)</formula>
    </cfRule>
  </conditionalFormatting>
  <conditionalFormatting sqref="AI138">
    <cfRule type="expression" dxfId="1185" priority="533">
      <formula>IF(RIGHT(TEXT(AI138,"0.#"),1)=".",FALSE,TRUE)</formula>
    </cfRule>
    <cfRule type="expression" dxfId="1184" priority="534">
      <formula>IF(RIGHT(TEXT(AI138,"0.#"),1)=".",TRUE,FALSE)</formula>
    </cfRule>
  </conditionalFormatting>
  <conditionalFormatting sqref="AE138">
    <cfRule type="expression" dxfId="1183" priority="535">
      <formula>IF(RIGHT(TEXT(AE138,"0.#"),1)=".",FALSE,TRUE)</formula>
    </cfRule>
    <cfRule type="expression" dxfId="1182" priority="536">
      <formula>IF(RIGHT(TEXT(AE138,"0.#"),1)=".",TRUE,FALSE)</formula>
    </cfRule>
  </conditionalFormatting>
  <conditionalFormatting sqref="AQ138">
    <cfRule type="expression" dxfId="1181" priority="531">
      <formula>IF(RIGHT(TEXT(AQ138,"0.#"),1)=".",FALSE,TRUE)</formula>
    </cfRule>
    <cfRule type="expression" dxfId="1180" priority="532">
      <formula>IF(RIGHT(TEXT(AQ138,"0.#"),1)=".",TRUE,FALSE)</formula>
    </cfRule>
  </conditionalFormatting>
  <conditionalFormatting sqref="AE137 AQ137">
    <cfRule type="expression" dxfId="1179" priority="541">
      <formula>IF(RIGHT(TEXT(AE137,"0.#"),1)=".",FALSE,TRUE)</formula>
    </cfRule>
    <cfRule type="expression" dxfId="1178" priority="542">
      <formula>IF(RIGHT(TEXT(AE137,"0.#"),1)=".",TRUE,FALSE)</formula>
    </cfRule>
  </conditionalFormatting>
  <conditionalFormatting sqref="AI137">
    <cfRule type="expression" dxfId="1177" priority="539">
      <formula>IF(RIGHT(TEXT(AI137,"0.#"),1)=".",FALSE,TRUE)</formula>
    </cfRule>
    <cfRule type="expression" dxfId="1176" priority="540">
      <formula>IF(RIGHT(TEXT(AI137,"0.#"),1)=".",TRUE,FALSE)</formula>
    </cfRule>
  </conditionalFormatting>
  <conditionalFormatting sqref="AM171">
    <cfRule type="expression" dxfId="1175" priority="525">
      <formula>IF(RIGHT(TEXT(AM171,"0.#"),1)=".",FALSE,TRUE)</formula>
    </cfRule>
    <cfRule type="expression" dxfId="1174" priority="526">
      <formula>IF(RIGHT(TEXT(AM171,"0.#"),1)=".",TRUE,FALSE)</formula>
    </cfRule>
  </conditionalFormatting>
  <conditionalFormatting sqref="AE172 AM172">
    <cfRule type="expression" dxfId="1173" priority="523">
      <formula>IF(RIGHT(TEXT(AE172,"0.#"),1)=".",FALSE,TRUE)</formula>
    </cfRule>
    <cfRule type="expression" dxfId="1172" priority="524">
      <formula>IF(RIGHT(TEXT(AE172,"0.#"),1)=".",TRUE,FALSE)</formula>
    </cfRule>
  </conditionalFormatting>
  <conditionalFormatting sqref="AI172">
    <cfRule type="expression" dxfId="1171" priority="521">
      <formula>IF(RIGHT(TEXT(AI172,"0.#"),1)=".",FALSE,TRUE)</formula>
    </cfRule>
    <cfRule type="expression" dxfId="1170" priority="522">
      <formula>IF(RIGHT(TEXT(AI172,"0.#"),1)=".",TRUE,FALSE)</formula>
    </cfRule>
  </conditionalFormatting>
  <conditionalFormatting sqref="AQ172">
    <cfRule type="expression" dxfId="1169" priority="519">
      <formula>IF(RIGHT(TEXT(AQ172,"0.#"),1)=".",FALSE,TRUE)</formula>
    </cfRule>
    <cfRule type="expression" dxfId="1168" priority="520">
      <formula>IF(RIGHT(TEXT(AQ172,"0.#"),1)=".",TRUE,FALSE)</formula>
    </cfRule>
  </conditionalFormatting>
  <conditionalFormatting sqref="AE171 AQ171">
    <cfRule type="expression" dxfId="1167" priority="529">
      <formula>IF(RIGHT(TEXT(AE171,"0.#"),1)=".",FALSE,TRUE)</formula>
    </cfRule>
    <cfRule type="expression" dxfId="1166" priority="530">
      <formula>IF(RIGHT(TEXT(AE171,"0.#"),1)=".",TRUE,FALSE)</formula>
    </cfRule>
  </conditionalFormatting>
  <conditionalFormatting sqref="AI171">
    <cfRule type="expression" dxfId="1165" priority="527">
      <formula>IF(RIGHT(TEXT(AI171,"0.#"),1)=".",FALSE,TRUE)</formula>
    </cfRule>
    <cfRule type="expression" dxfId="1164" priority="528">
      <formula>IF(RIGHT(TEXT(AI171,"0.#"),1)=".",TRUE,FALSE)</formula>
    </cfRule>
  </conditionalFormatting>
  <conditionalFormatting sqref="AE73">
    <cfRule type="expression" dxfId="1163" priority="517">
      <formula>IF(RIGHT(TEXT(AE73,"0.#"),1)=".",FALSE,TRUE)</formula>
    </cfRule>
    <cfRule type="expression" dxfId="1162" priority="518">
      <formula>IF(RIGHT(TEXT(AE73,"0.#"),1)=".",TRUE,FALSE)</formula>
    </cfRule>
  </conditionalFormatting>
  <conditionalFormatting sqref="AM75">
    <cfRule type="expression" dxfId="1161" priority="501">
      <formula>IF(RIGHT(TEXT(AM75,"0.#"),1)=".",FALSE,TRUE)</formula>
    </cfRule>
    <cfRule type="expression" dxfId="1160" priority="502">
      <formula>IF(RIGHT(TEXT(AM75,"0.#"),1)=".",TRUE,FALSE)</formula>
    </cfRule>
  </conditionalFormatting>
  <conditionalFormatting sqref="AE74">
    <cfRule type="expression" dxfId="1159" priority="515">
      <formula>IF(RIGHT(TEXT(AE74,"0.#"),1)=".",FALSE,TRUE)</formula>
    </cfRule>
    <cfRule type="expression" dxfId="1158" priority="516">
      <formula>IF(RIGHT(TEXT(AE74,"0.#"),1)=".",TRUE,FALSE)</formula>
    </cfRule>
  </conditionalFormatting>
  <conditionalFormatting sqref="AE75">
    <cfRule type="expression" dxfId="1157" priority="513">
      <formula>IF(RIGHT(TEXT(AE75,"0.#"),1)=".",FALSE,TRUE)</formula>
    </cfRule>
    <cfRule type="expression" dxfId="1156" priority="514">
      <formula>IF(RIGHT(TEXT(AE75,"0.#"),1)=".",TRUE,FALSE)</formula>
    </cfRule>
  </conditionalFormatting>
  <conditionalFormatting sqref="AI75">
    <cfRule type="expression" dxfId="1155" priority="511">
      <formula>IF(RIGHT(TEXT(AI75,"0.#"),1)=".",FALSE,TRUE)</formula>
    </cfRule>
    <cfRule type="expression" dxfId="1154" priority="512">
      <formula>IF(RIGHT(TEXT(AI75,"0.#"),1)=".",TRUE,FALSE)</formula>
    </cfRule>
  </conditionalFormatting>
  <conditionalFormatting sqref="AI74">
    <cfRule type="expression" dxfId="1153" priority="509">
      <formula>IF(RIGHT(TEXT(AI74,"0.#"),1)=".",FALSE,TRUE)</formula>
    </cfRule>
    <cfRule type="expression" dxfId="1152" priority="510">
      <formula>IF(RIGHT(TEXT(AI74,"0.#"),1)=".",TRUE,FALSE)</formula>
    </cfRule>
  </conditionalFormatting>
  <conditionalFormatting sqref="AI73">
    <cfRule type="expression" dxfId="1151" priority="507">
      <formula>IF(RIGHT(TEXT(AI73,"0.#"),1)=".",FALSE,TRUE)</formula>
    </cfRule>
    <cfRule type="expression" dxfId="1150" priority="508">
      <formula>IF(RIGHT(TEXT(AI73,"0.#"),1)=".",TRUE,FALSE)</formula>
    </cfRule>
  </conditionalFormatting>
  <conditionalFormatting sqref="AM73">
    <cfRule type="expression" dxfId="1149" priority="505">
      <formula>IF(RIGHT(TEXT(AM73,"0.#"),1)=".",FALSE,TRUE)</formula>
    </cfRule>
    <cfRule type="expression" dxfId="1148" priority="506">
      <formula>IF(RIGHT(TEXT(AM73,"0.#"),1)=".",TRUE,FALSE)</formula>
    </cfRule>
  </conditionalFormatting>
  <conditionalFormatting sqref="AM74">
    <cfRule type="expression" dxfId="1147" priority="503">
      <formula>IF(RIGHT(TEXT(AM74,"0.#"),1)=".",FALSE,TRUE)</formula>
    </cfRule>
    <cfRule type="expression" dxfId="1146" priority="504">
      <formula>IF(RIGHT(TEXT(AM74,"0.#"),1)=".",TRUE,FALSE)</formula>
    </cfRule>
  </conditionalFormatting>
  <conditionalFormatting sqref="AQ73:AQ75">
    <cfRule type="expression" dxfId="1145" priority="499">
      <formula>IF(RIGHT(TEXT(AQ73,"0.#"),1)=".",FALSE,TRUE)</formula>
    </cfRule>
    <cfRule type="expression" dxfId="1144" priority="500">
      <formula>IF(RIGHT(TEXT(AQ73,"0.#"),1)=".",TRUE,FALSE)</formula>
    </cfRule>
  </conditionalFormatting>
  <conditionalFormatting sqref="AU73:AU75">
    <cfRule type="expression" dxfId="1143" priority="497">
      <formula>IF(RIGHT(TEXT(AU73,"0.#"),1)=".",FALSE,TRUE)</formula>
    </cfRule>
    <cfRule type="expression" dxfId="1142" priority="498">
      <formula>IF(RIGHT(TEXT(AU73,"0.#"),1)=".",TRUE,FALSE)</formula>
    </cfRule>
  </conditionalFormatting>
  <conditionalFormatting sqref="AE107">
    <cfRule type="expression" dxfId="1141" priority="495">
      <formula>IF(RIGHT(TEXT(AE107,"0.#"),1)=".",FALSE,TRUE)</formula>
    </cfRule>
    <cfRule type="expression" dxfId="1140" priority="496">
      <formula>IF(RIGHT(TEXT(AE107,"0.#"),1)=".",TRUE,FALSE)</formula>
    </cfRule>
  </conditionalFormatting>
  <conditionalFormatting sqref="AM109">
    <cfRule type="expression" dxfId="1139" priority="479">
      <formula>IF(RIGHT(TEXT(AM109,"0.#"),1)=".",FALSE,TRUE)</formula>
    </cfRule>
    <cfRule type="expression" dxfId="1138" priority="480">
      <formula>IF(RIGHT(TEXT(AM109,"0.#"),1)=".",TRUE,FALSE)</formula>
    </cfRule>
  </conditionalFormatting>
  <conditionalFormatting sqref="AE108">
    <cfRule type="expression" dxfId="1137" priority="493">
      <formula>IF(RIGHT(TEXT(AE108,"0.#"),1)=".",FALSE,TRUE)</formula>
    </cfRule>
    <cfRule type="expression" dxfId="1136" priority="494">
      <formula>IF(RIGHT(TEXT(AE108,"0.#"),1)=".",TRUE,FALSE)</formula>
    </cfRule>
  </conditionalFormatting>
  <conditionalFormatting sqref="AE109">
    <cfRule type="expression" dxfId="1135" priority="491">
      <formula>IF(RIGHT(TEXT(AE109,"0.#"),1)=".",FALSE,TRUE)</formula>
    </cfRule>
    <cfRule type="expression" dxfId="1134" priority="492">
      <formula>IF(RIGHT(TEXT(AE109,"0.#"),1)=".",TRUE,FALSE)</formula>
    </cfRule>
  </conditionalFormatting>
  <conditionalFormatting sqref="AI109">
    <cfRule type="expression" dxfId="1133" priority="489">
      <formula>IF(RIGHT(TEXT(AI109,"0.#"),1)=".",FALSE,TRUE)</formula>
    </cfRule>
    <cfRule type="expression" dxfId="1132" priority="490">
      <formula>IF(RIGHT(TEXT(AI109,"0.#"),1)=".",TRUE,FALSE)</formula>
    </cfRule>
  </conditionalFormatting>
  <conditionalFormatting sqref="AI108">
    <cfRule type="expression" dxfId="1131" priority="487">
      <formula>IF(RIGHT(TEXT(AI108,"0.#"),1)=".",FALSE,TRUE)</formula>
    </cfRule>
    <cfRule type="expression" dxfId="1130" priority="488">
      <formula>IF(RIGHT(TEXT(AI108,"0.#"),1)=".",TRUE,FALSE)</formula>
    </cfRule>
  </conditionalFormatting>
  <conditionalFormatting sqref="AI107">
    <cfRule type="expression" dxfId="1129" priority="485">
      <formula>IF(RIGHT(TEXT(AI107,"0.#"),1)=".",FALSE,TRUE)</formula>
    </cfRule>
    <cfRule type="expression" dxfId="1128" priority="486">
      <formula>IF(RIGHT(TEXT(AI107,"0.#"),1)=".",TRUE,FALSE)</formula>
    </cfRule>
  </conditionalFormatting>
  <conditionalFormatting sqref="AM107">
    <cfRule type="expression" dxfId="1127" priority="483">
      <formula>IF(RIGHT(TEXT(AM107,"0.#"),1)=".",FALSE,TRUE)</formula>
    </cfRule>
    <cfRule type="expression" dxfId="1126" priority="484">
      <formula>IF(RIGHT(TEXT(AM107,"0.#"),1)=".",TRUE,FALSE)</formula>
    </cfRule>
  </conditionalFormatting>
  <conditionalFormatting sqref="AM108">
    <cfRule type="expression" dxfId="1125" priority="481">
      <formula>IF(RIGHT(TEXT(AM108,"0.#"),1)=".",FALSE,TRUE)</formula>
    </cfRule>
    <cfRule type="expression" dxfId="1124" priority="482">
      <formula>IF(RIGHT(TEXT(AM108,"0.#"),1)=".",TRUE,FALSE)</formula>
    </cfRule>
  </conditionalFormatting>
  <conditionalFormatting sqref="AQ107:AQ109">
    <cfRule type="expression" dxfId="1123" priority="477">
      <formula>IF(RIGHT(TEXT(AQ107,"0.#"),1)=".",FALSE,TRUE)</formula>
    </cfRule>
    <cfRule type="expression" dxfId="1122" priority="478">
      <formula>IF(RIGHT(TEXT(AQ107,"0.#"),1)=".",TRUE,FALSE)</formula>
    </cfRule>
  </conditionalFormatting>
  <conditionalFormatting sqref="AU107:AU109">
    <cfRule type="expression" dxfId="1121" priority="475">
      <formula>IF(RIGHT(TEXT(AU107,"0.#"),1)=".",FALSE,TRUE)</formula>
    </cfRule>
    <cfRule type="expression" dxfId="1120" priority="476">
      <formula>IF(RIGHT(TEXT(AU107,"0.#"),1)=".",TRUE,FALSE)</formula>
    </cfRule>
  </conditionalFormatting>
  <conditionalFormatting sqref="AE141">
    <cfRule type="expression" dxfId="1119" priority="473">
      <formula>IF(RIGHT(TEXT(AE141,"0.#"),1)=".",FALSE,TRUE)</formula>
    </cfRule>
    <cfRule type="expression" dxfId="1118" priority="474">
      <formula>IF(RIGHT(TEXT(AE141,"0.#"),1)=".",TRUE,FALSE)</formula>
    </cfRule>
  </conditionalFormatting>
  <conditionalFormatting sqref="AM143">
    <cfRule type="expression" dxfId="1117" priority="457">
      <formula>IF(RIGHT(TEXT(AM143,"0.#"),1)=".",FALSE,TRUE)</formula>
    </cfRule>
    <cfRule type="expression" dxfId="1116" priority="458">
      <formula>IF(RIGHT(TEXT(AM143,"0.#"),1)=".",TRUE,FALSE)</formula>
    </cfRule>
  </conditionalFormatting>
  <conditionalFormatting sqref="AE142">
    <cfRule type="expression" dxfId="1115" priority="471">
      <formula>IF(RIGHT(TEXT(AE142,"0.#"),1)=".",FALSE,TRUE)</formula>
    </cfRule>
    <cfRule type="expression" dxfId="1114" priority="472">
      <formula>IF(RIGHT(TEXT(AE142,"0.#"),1)=".",TRUE,FALSE)</formula>
    </cfRule>
  </conditionalFormatting>
  <conditionalFormatting sqref="AE143 AI143">
    <cfRule type="expression" dxfId="1113" priority="469">
      <formula>IF(RIGHT(TEXT(AE143,"0.#"),1)=".",FALSE,TRUE)</formula>
    </cfRule>
    <cfRule type="expression" dxfId="1112" priority="470">
      <formula>IF(RIGHT(TEXT(AE143,"0.#"),1)=".",TRUE,FALSE)</formula>
    </cfRule>
  </conditionalFormatting>
  <conditionalFormatting sqref="AI142">
    <cfRule type="expression" dxfId="1111" priority="465">
      <formula>IF(RIGHT(TEXT(AI142,"0.#"),1)=".",FALSE,TRUE)</formula>
    </cfRule>
    <cfRule type="expression" dxfId="1110" priority="466">
      <formula>IF(RIGHT(TEXT(AI142,"0.#"),1)=".",TRUE,FALSE)</formula>
    </cfRule>
  </conditionalFormatting>
  <conditionalFormatting sqref="AI141">
    <cfRule type="expression" dxfId="1109" priority="463">
      <formula>IF(RIGHT(TEXT(AI141,"0.#"),1)=".",FALSE,TRUE)</formula>
    </cfRule>
    <cfRule type="expression" dxfId="1108" priority="464">
      <formula>IF(RIGHT(TEXT(AI141,"0.#"),1)=".",TRUE,FALSE)</formula>
    </cfRule>
  </conditionalFormatting>
  <conditionalFormatting sqref="AM141">
    <cfRule type="expression" dxfId="1107" priority="461">
      <formula>IF(RIGHT(TEXT(AM141,"0.#"),1)=".",FALSE,TRUE)</formula>
    </cfRule>
    <cfRule type="expression" dxfId="1106" priority="462">
      <formula>IF(RIGHT(TEXT(AM141,"0.#"),1)=".",TRUE,FALSE)</formula>
    </cfRule>
  </conditionalFormatting>
  <conditionalFormatting sqref="AM142">
    <cfRule type="expression" dxfId="1105" priority="459">
      <formula>IF(RIGHT(TEXT(AM142,"0.#"),1)=".",FALSE,TRUE)</formula>
    </cfRule>
    <cfRule type="expression" dxfId="1104" priority="460">
      <formula>IF(RIGHT(TEXT(AM142,"0.#"),1)=".",TRUE,FALSE)</formula>
    </cfRule>
  </conditionalFormatting>
  <conditionalFormatting sqref="AQ141:AQ143">
    <cfRule type="expression" dxfId="1103" priority="455">
      <formula>IF(RIGHT(TEXT(AQ141,"0.#"),1)=".",FALSE,TRUE)</formula>
    </cfRule>
    <cfRule type="expression" dxfId="1102" priority="456">
      <formula>IF(RIGHT(TEXT(AQ141,"0.#"),1)=".",TRUE,FALSE)</formula>
    </cfRule>
  </conditionalFormatting>
  <conditionalFormatting sqref="AU141:AU143">
    <cfRule type="expression" dxfId="1101" priority="453">
      <formula>IF(RIGHT(TEXT(AU141,"0.#"),1)=".",FALSE,TRUE)</formula>
    </cfRule>
    <cfRule type="expression" dxfId="1100" priority="454">
      <formula>IF(RIGHT(TEXT(AU141,"0.#"),1)=".",TRUE,FALSE)</formula>
    </cfRule>
  </conditionalFormatting>
  <conditionalFormatting sqref="AE175">
    <cfRule type="expression" dxfId="1099" priority="451">
      <formula>IF(RIGHT(TEXT(AE175,"0.#"),1)=".",FALSE,TRUE)</formula>
    </cfRule>
    <cfRule type="expression" dxfId="1098" priority="452">
      <formula>IF(RIGHT(TEXT(AE175,"0.#"),1)=".",TRUE,FALSE)</formula>
    </cfRule>
  </conditionalFormatting>
  <conditionalFormatting sqref="AM177">
    <cfRule type="expression" dxfId="1097" priority="435">
      <formula>IF(RIGHT(TEXT(AM177,"0.#"),1)=".",FALSE,TRUE)</formula>
    </cfRule>
    <cfRule type="expression" dxfId="1096" priority="436">
      <formula>IF(RIGHT(TEXT(AM177,"0.#"),1)=".",TRUE,FALSE)</formula>
    </cfRule>
  </conditionalFormatting>
  <conditionalFormatting sqref="AE176">
    <cfRule type="expression" dxfId="1095" priority="449">
      <formula>IF(RIGHT(TEXT(AE176,"0.#"),1)=".",FALSE,TRUE)</formula>
    </cfRule>
    <cfRule type="expression" dxfId="1094" priority="450">
      <formula>IF(RIGHT(TEXT(AE176,"0.#"),1)=".",TRUE,FALSE)</formula>
    </cfRule>
  </conditionalFormatting>
  <conditionalFormatting sqref="AE177">
    <cfRule type="expression" dxfId="1093" priority="447">
      <formula>IF(RIGHT(TEXT(AE177,"0.#"),1)=".",FALSE,TRUE)</formula>
    </cfRule>
    <cfRule type="expression" dxfId="1092" priority="448">
      <formula>IF(RIGHT(TEXT(AE177,"0.#"),1)=".",TRUE,FALSE)</formula>
    </cfRule>
  </conditionalFormatting>
  <conditionalFormatting sqref="AI177">
    <cfRule type="expression" dxfId="1091" priority="445">
      <formula>IF(RIGHT(TEXT(AI177,"0.#"),1)=".",FALSE,TRUE)</formula>
    </cfRule>
    <cfRule type="expression" dxfId="1090" priority="446">
      <formula>IF(RIGHT(TEXT(AI177,"0.#"),1)=".",TRUE,FALSE)</formula>
    </cfRule>
  </conditionalFormatting>
  <conditionalFormatting sqref="AI176">
    <cfRule type="expression" dxfId="1089" priority="443">
      <formula>IF(RIGHT(TEXT(AI176,"0.#"),1)=".",FALSE,TRUE)</formula>
    </cfRule>
    <cfRule type="expression" dxfId="1088" priority="444">
      <formula>IF(RIGHT(TEXT(AI176,"0.#"),1)=".",TRUE,FALSE)</formula>
    </cfRule>
  </conditionalFormatting>
  <conditionalFormatting sqref="AI175">
    <cfRule type="expression" dxfId="1087" priority="441">
      <formula>IF(RIGHT(TEXT(AI175,"0.#"),1)=".",FALSE,TRUE)</formula>
    </cfRule>
    <cfRule type="expression" dxfId="1086" priority="442">
      <formula>IF(RIGHT(TEXT(AI175,"0.#"),1)=".",TRUE,FALSE)</formula>
    </cfRule>
  </conditionalFormatting>
  <conditionalFormatting sqref="AM175">
    <cfRule type="expression" dxfId="1085" priority="439">
      <formula>IF(RIGHT(TEXT(AM175,"0.#"),1)=".",FALSE,TRUE)</formula>
    </cfRule>
    <cfRule type="expression" dxfId="1084" priority="440">
      <formula>IF(RIGHT(TEXT(AM175,"0.#"),1)=".",TRUE,FALSE)</formula>
    </cfRule>
  </conditionalFormatting>
  <conditionalFormatting sqref="AM176">
    <cfRule type="expression" dxfId="1083" priority="437">
      <formula>IF(RIGHT(TEXT(AM176,"0.#"),1)=".",FALSE,TRUE)</formula>
    </cfRule>
    <cfRule type="expression" dxfId="1082" priority="438">
      <formula>IF(RIGHT(TEXT(AM176,"0.#"),1)=".",TRUE,FALSE)</formula>
    </cfRule>
  </conditionalFormatting>
  <conditionalFormatting sqref="AQ175:AQ177">
    <cfRule type="expression" dxfId="1081" priority="433">
      <formula>IF(RIGHT(TEXT(AQ175,"0.#"),1)=".",FALSE,TRUE)</formula>
    </cfRule>
    <cfRule type="expression" dxfId="1080" priority="434">
      <formula>IF(RIGHT(TEXT(AQ175,"0.#"),1)=".",TRUE,FALSE)</formula>
    </cfRule>
  </conditionalFormatting>
  <conditionalFormatting sqref="AU175:AU177">
    <cfRule type="expression" dxfId="1079" priority="431">
      <formula>IF(RIGHT(TEXT(AU175,"0.#"),1)=".",FALSE,TRUE)</formula>
    </cfRule>
    <cfRule type="expression" dxfId="1078" priority="432">
      <formula>IF(RIGHT(TEXT(AU175,"0.#"),1)=".",TRUE,FALSE)</formula>
    </cfRule>
  </conditionalFormatting>
  <conditionalFormatting sqref="AE61">
    <cfRule type="expression" dxfId="1077" priority="385">
      <formula>IF(RIGHT(TEXT(AE61,"0.#"),1)=".",FALSE,TRUE)</formula>
    </cfRule>
    <cfRule type="expression" dxfId="1076" priority="386">
      <formula>IF(RIGHT(TEXT(AE61,"0.#"),1)=".",TRUE,FALSE)</formula>
    </cfRule>
  </conditionalFormatting>
  <conditionalFormatting sqref="AE62">
    <cfRule type="expression" dxfId="1075" priority="383">
      <formula>IF(RIGHT(TEXT(AE62,"0.#"),1)=".",FALSE,TRUE)</formula>
    </cfRule>
    <cfRule type="expression" dxfId="1074" priority="384">
      <formula>IF(RIGHT(TEXT(AE62,"0.#"),1)=".",TRUE,FALSE)</formula>
    </cfRule>
  </conditionalFormatting>
  <conditionalFormatting sqref="AM61">
    <cfRule type="expression" dxfId="1073" priority="373">
      <formula>IF(RIGHT(TEXT(AM61,"0.#"),1)=".",FALSE,TRUE)</formula>
    </cfRule>
    <cfRule type="expression" dxfId="1072" priority="374">
      <formula>IF(RIGHT(TEXT(AM61,"0.#"),1)=".",TRUE,FALSE)</formula>
    </cfRule>
  </conditionalFormatting>
  <conditionalFormatting sqref="AE63">
    <cfRule type="expression" dxfId="1071" priority="381">
      <formula>IF(RIGHT(TEXT(AE63,"0.#"),1)=".",FALSE,TRUE)</formula>
    </cfRule>
    <cfRule type="expression" dxfId="1070" priority="382">
      <formula>IF(RIGHT(TEXT(AE63,"0.#"),1)=".",TRUE,FALSE)</formula>
    </cfRule>
  </conditionalFormatting>
  <conditionalFormatting sqref="AI63">
    <cfRule type="expression" dxfId="1069" priority="379">
      <formula>IF(RIGHT(TEXT(AI63,"0.#"),1)=".",FALSE,TRUE)</formula>
    </cfRule>
    <cfRule type="expression" dxfId="1068" priority="380">
      <formula>IF(RIGHT(TEXT(AI63,"0.#"),1)=".",TRUE,FALSE)</formula>
    </cfRule>
  </conditionalFormatting>
  <conditionalFormatting sqref="AI62">
    <cfRule type="expression" dxfId="1067" priority="377">
      <formula>IF(RIGHT(TEXT(AI62,"0.#"),1)=".",FALSE,TRUE)</formula>
    </cfRule>
    <cfRule type="expression" dxfId="1066" priority="378">
      <formula>IF(RIGHT(TEXT(AI62,"0.#"),1)=".",TRUE,FALSE)</formula>
    </cfRule>
  </conditionalFormatting>
  <conditionalFormatting sqref="AI61">
    <cfRule type="expression" dxfId="1065" priority="375">
      <formula>IF(RIGHT(TEXT(AI61,"0.#"),1)=".",FALSE,TRUE)</formula>
    </cfRule>
    <cfRule type="expression" dxfId="1064" priority="376">
      <formula>IF(RIGHT(TEXT(AI61,"0.#"),1)=".",TRUE,FALSE)</formula>
    </cfRule>
  </conditionalFormatting>
  <conditionalFormatting sqref="AM62">
    <cfRule type="expression" dxfId="1063" priority="371">
      <formula>IF(RIGHT(TEXT(AM62,"0.#"),1)=".",FALSE,TRUE)</formula>
    </cfRule>
    <cfRule type="expression" dxfId="1062" priority="372">
      <formula>IF(RIGHT(TEXT(AM62,"0.#"),1)=".",TRUE,FALSE)</formula>
    </cfRule>
  </conditionalFormatting>
  <conditionalFormatting sqref="AM63">
    <cfRule type="expression" dxfId="1061" priority="369">
      <formula>IF(RIGHT(TEXT(AM63,"0.#"),1)=".",FALSE,TRUE)</formula>
    </cfRule>
    <cfRule type="expression" dxfId="1060" priority="370">
      <formula>IF(RIGHT(TEXT(AM63,"0.#"),1)=".",TRUE,FALSE)</formula>
    </cfRule>
  </conditionalFormatting>
  <conditionalFormatting sqref="AQ61:AQ63">
    <cfRule type="expression" dxfId="1059" priority="367">
      <formula>IF(RIGHT(TEXT(AQ61,"0.#"),1)=".",FALSE,TRUE)</formula>
    </cfRule>
    <cfRule type="expression" dxfId="1058" priority="368">
      <formula>IF(RIGHT(TEXT(AQ61,"0.#"),1)=".",TRUE,FALSE)</formula>
    </cfRule>
  </conditionalFormatting>
  <conditionalFormatting sqref="AU61:AU63">
    <cfRule type="expression" dxfId="1057" priority="365">
      <formula>IF(RIGHT(TEXT(AU61,"0.#"),1)=".",FALSE,TRUE)</formula>
    </cfRule>
    <cfRule type="expression" dxfId="1056" priority="366">
      <formula>IF(RIGHT(TEXT(AU61,"0.#"),1)=".",TRUE,FALSE)</formula>
    </cfRule>
  </conditionalFormatting>
  <conditionalFormatting sqref="AE95">
    <cfRule type="expression" dxfId="1055" priority="363">
      <formula>IF(RIGHT(TEXT(AE95,"0.#"),1)=".",FALSE,TRUE)</formula>
    </cfRule>
    <cfRule type="expression" dxfId="1054" priority="364">
      <formula>IF(RIGHT(TEXT(AE95,"0.#"),1)=".",TRUE,FALSE)</formula>
    </cfRule>
  </conditionalFormatting>
  <conditionalFormatting sqref="AE96">
    <cfRule type="expression" dxfId="1053" priority="361">
      <formula>IF(RIGHT(TEXT(AE96,"0.#"),1)=".",FALSE,TRUE)</formula>
    </cfRule>
    <cfRule type="expression" dxfId="1052" priority="362">
      <formula>IF(RIGHT(TEXT(AE96,"0.#"),1)=".",TRUE,FALSE)</formula>
    </cfRule>
  </conditionalFormatting>
  <conditionalFormatting sqref="AM95">
    <cfRule type="expression" dxfId="1051" priority="351">
      <formula>IF(RIGHT(TEXT(AM95,"0.#"),1)=".",FALSE,TRUE)</formula>
    </cfRule>
    <cfRule type="expression" dxfId="1050" priority="352">
      <formula>IF(RIGHT(TEXT(AM95,"0.#"),1)=".",TRUE,FALSE)</formula>
    </cfRule>
  </conditionalFormatting>
  <conditionalFormatting sqref="AE97">
    <cfRule type="expression" dxfId="1049" priority="359">
      <formula>IF(RIGHT(TEXT(AE97,"0.#"),1)=".",FALSE,TRUE)</formula>
    </cfRule>
    <cfRule type="expression" dxfId="1048" priority="360">
      <formula>IF(RIGHT(TEXT(AE97,"0.#"),1)=".",TRUE,FALSE)</formula>
    </cfRule>
  </conditionalFormatting>
  <conditionalFormatting sqref="AI97">
    <cfRule type="expression" dxfId="1047" priority="357">
      <formula>IF(RIGHT(TEXT(AI97,"0.#"),1)=".",FALSE,TRUE)</formula>
    </cfRule>
    <cfRule type="expression" dxfId="1046" priority="358">
      <formula>IF(RIGHT(TEXT(AI97,"0.#"),1)=".",TRUE,FALSE)</formula>
    </cfRule>
  </conditionalFormatting>
  <conditionalFormatting sqref="AI96">
    <cfRule type="expression" dxfId="1045" priority="355">
      <formula>IF(RIGHT(TEXT(AI96,"0.#"),1)=".",FALSE,TRUE)</formula>
    </cfRule>
    <cfRule type="expression" dxfId="1044" priority="356">
      <formula>IF(RIGHT(TEXT(AI96,"0.#"),1)=".",TRUE,FALSE)</formula>
    </cfRule>
  </conditionalFormatting>
  <conditionalFormatting sqref="AI95">
    <cfRule type="expression" dxfId="1043" priority="353">
      <formula>IF(RIGHT(TEXT(AI95,"0.#"),1)=".",FALSE,TRUE)</formula>
    </cfRule>
    <cfRule type="expression" dxfId="1042" priority="354">
      <formula>IF(RIGHT(TEXT(AI95,"0.#"),1)=".",TRUE,FALSE)</formula>
    </cfRule>
  </conditionalFormatting>
  <conditionalFormatting sqref="AM96">
    <cfRule type="expression" dxfId="1041" priority="349">
      <formula>IF(RIGHT(TEXT(AM96,"0.#"),1)=".",FALSE,TRUE)</formula>
    </cfRule>
    <cfRule type="expression" dxfId="1040" priority="350">
      <formula>IF(RIGHT(TEXT(AM96,"0.#"),1)=".",TRUE,FALSE)</formula>
    </cfRule>
  </conditionalFormatting>
  <conditionalFormatting sqref="AM97">
    <cfRule type="expression" dxfId="1039" priority="347">
      <formula>IF(RIGHT(TEXT(AM97,"0.#"),1)=".",FALSE,TRUE)</formula>
    </cfRule>
    <cfRule type="expression" dxfId="1038" priority="348">
      <formula>IF(RIGHT(TEXT(AM97,"0.#"),1)=".",TRUE,FALSE)</formula>
    </cfRule>
  </conditionalFormatting>
  <conditionalFormatting sqref="AQ95:AQ97">
    <cfRule type="expression" dxfId="1037" priority="345">
      <formula>IF(RIGHT(TEXT(AQ95,"0.#"),1)=".",FALSE,TRUE)</formula>
    </cfRule>
    <cfRule type="expression" dxfId="1036" priority="346">
      <formula>IF(RIGHT(TEXT(AQ95,"0.#"),1)=".",TRUE,FALSE)</formula>
    </cfRule>
  </conditionalFormatting>
  <conditionalFormatting sqref="AU95:AU97">
    <cfRule type="expression" dxfId="1035" priority="343">
      <formula>IF(RIGHT(TEXT(AU95,"0.#"),1)=".",FALSE,TRUE)</formula>
    </cfRule>
    <cfRule type="expression" dxfId="1034" priority="344">
      <formula>IF(RIGHT(TEXT(AU95,"0.#"),1)=".",TRUE,FALSE)</formula>
    </cfRule>
  </conditionalFormatting>
  <conditionalFormatting sqref="AE129">
    <cfRule type="expression" dxfId="1033" priority="341">
      <formula>IF(RIGHT(TEXT(AE129,"0.#"),1)=".",FALSE,TRUE)</formula>
    </cfRule>
    <cfRule type="expression" dxfId="1032" priority="342">
      <formula>IF(RIGHT(TEXT(AE129,"0.#"),1)=".",TRUE,FALSE)</formula>
    </cfRule>
  </conditionalFormatting>
  <conditionalFormatting sqref="AE130">
    <cfRule type="expression" dxfId="1031" priority="339">
      <formula>IF(RIGHT(TEXT(AE130,"0.#"),1)=".",FALSE,TRUE)</formula>
    </cfRule>
    <cfRule type="expression" dxfId="1030" priority="340">
      <formula>IF(RIGHT(TEXT(AE130,"0.#"),1)=".",TRUE,FALSE)</formula>
    </cfRule>
  </conditionalFormatting>
  <conditionalFormatting sqref="AM129">
    <cfRule type="expression" dxfId="1029" priority="329">
      <formula>IF(RIGHT(TEXT(AM129,"0.#"),1)=".",FALSE,TRUE)</formula>
    </cfRule>
    <cfRule type="expression" dxfId="1028" priority="330">
      <formula>IF(RIGHT(TEXT(AM129,"0.#"),1)=".",TRUE,FALSE)</formula>
    </cfRule>
  </conditionalFormatting>
  <conditionalFormatting sqref="AE131">
    <cfRule type="expression" dxfId="1027" priority="337">
      <formula>IF(RIGHT(TEXT(AE131,"0.#"),1)=".",FALSE,TRUE)</formula>
    </cfRule>
    <cfRule type="expression" dxfId="1026" priority="338">
      <formula>IF(RIGHT(TEXT(AE131,"0.#"),1)=".",TRUE,FALSE)</formula>
    </cfRule>
  </conditionalFormatting>
  <conditionalFormatting sqref="AI131">
    <cfRule type="expression" dxfId="1025" priority="335">
      <formula>IF(RIGHT(TEXT(AI131,"0.#"),1)=".",FALSE,TRUE)</formula>
    </cfRule>
    <cfRule type="expression" dxfId="1024" priority="336">
      <formula>IF(RIGHT(TEXT(AI131,"0.#"),1)=".",TRUE,FALSE)</formula>
    </cfRule>
  </conditionalFormatting>
  <conditionalFormatting sqref="AI130">
    <cfRule type="expression" dxfId="1023" priority="333">
      <formula>IF(RIGHT(TEXT(AI130,"0.#"),1)=".",FALSE,TRUE)</formula>
    </cfRule>
    <cfRule type="expression" dxfId="1022" priority="334">
      <formula>IF(RIGHT(TEXT(AI130,"0.#"),1)=".",TRUE,FALSE)</formula>
    </cfRule>
  </conditionalFormatting>
  <conditionalFormatting sqref="AI129">
    <cfRule type="expression" dxfId="1021" priority="331">
      <formula>IF(RIGHT(TEXT(AI129,"0.#"),1)=".",FALSE,TRUE)</formula>
    </cfRule>
    <cfRule type="expression" dxfId="1020" priority="332">
      <formula>IF(RIGHT(TEXT(AI129,"0.#"),1)=".",TRUE,FALSE)</formula>
    </cfRule>
  </conditionalFormatting>
  <conditionalFormatting sqref="AM130">
    <cfRule type="expression" dxfId="1019" priority="327">
      <formula>IF(RIGHT(TEXT(AM130,"0.#"),1)=".",FALSE,TRUE)</formula>
    </cfRule>
    <cfRule type="expression" dxfId="1018" priority="328">
      <formula>IF(RIGHT(TEXT(AM130,"0.#"),1)=".",TRUE,FALSE)</formula>
    </cfRule>
  </conditionalFormatting>
  <conditionalFormatting sqref="AM131">
    <cfRule type="expression" dxfId="1017" priority="325">
      <formula>IF(RIGHT(TEXT(AM131,"0.#"),1)=".",FALSE,TRUE)</formula>
    </cfRule>
    <cfRule type="expression" dxfId="1016" priority="326">
      <formula>IF(RIGHT(TEXT(AM131,"0.#"),1)=".",TRUE,FALSE)</formula>
    </cfRule>
  </conditionalFormatting>
  <conditionalFormatting sqref="AQ129:AQ131">
    <cfRule type="expression" dxfId="1015" priority="323">
      <formula>IF(RIGHT(TEXT(AQ129,"0.#"),1)=".",FALSE,TRUE)</formula>
    </cfRule>
    <cfRule type="expression" dxfId="1014" priority="324">
      <formula>IF(RIGHT(TEXT(AQ129,"0.#"),1)=".",TRUE,FALSE)</formula>
    </cfRule>
  </conditionalFormatting>
  <conditionalFormatting sqref="AU129:AU131">
    <cfRule type="expression" dxfId="1013" priority="321">
      <formula>IF(RIGHT(TEXT(AU129,"0.#"),1)=".",FALSE,TRUE)</formula>
    </cfRule>
    <cfRule type="expression" dxfId="1012" priority="322">
      <formula>IF(RIGHT(TEXT(AU129,"0.#"),1)=".",TRUE,FALSE)</formula>
    </cfRule>
  </conditionalFormatting>
  <conditionalFormatting sqref="AE163">
    <cfRule type="expression" dxfId="1011" priority="319">
      <formula>IF(RIGHT(TEXT(AE163,"0.#"),1)=".",FALSE,TRUE)</formula>
    </cfRule>
    <cfRule type="expression" dxfId="1010" priority="320">
      <formula>IF(RIGHT(TEXT(AE163,"0.#"),1)=".",TRUE,FALSE)</formula>
    </cfRule>
  </conditionalFormatting>
  <conditionalFormatting sqref="AE164">
    <cfRule type="expression" dxfId="1009" priority="317">
      <formula>IF(RIGHT(TEXT(AE164,"0.#"),1)=".",FALSE,TRUE)</formula>
    </cfRule>
    <cfRule type="expression" dxfId="1008" priority="318">
      <formula>IF(RIGHT(TEXT(AE164,"0.#"),1)=".",TRUE,FALSE)</formula>
    </cfRule>
  </conditionalFormatting>
  <conditionalFormatting sqref="AM163">
    <cfRule type="expression" dxfId="1007" priority="307">
      <formula>IF(RIGHT(TEXT(AM163,"0.#"),1)=".",FALSE,TRUE)</formula>
    </cfRule>
    <cfRule type="expression" dxfId="1006" priority="308">
      <formula>IF(RIGHT(TEXT(AM163,"0.#"),1)=".",TRUE,FALSE)</formula>
    </cfRule>
  </conditionalFormatting>
  <conditionalFormatting sqref="AE165">
    <cfRule type="expression" dxfId="1005" priority="315">
      <formula>IF(RIGHT(TEXT(AE165,"0.#"),1)=".",FALSE,TRUE)</formula>
    </cfRule>
    <cfRule type="expression" dxfId="1004" priority="316">
      <formula>IF(RIGHT(TEXT(AE165,"0.#"),1)=".",TRUE,FALSE)</formula>
    </cfRule>
  </conditionalFormatting>
  <conditionalFormatting sqref="AI165">
    <cfRule type="expression" dxfId="1003" priority="313">
      <formula>IF(RIGHT(TEXT(AI165,"0.#"),1)=".",FALSE,TRUE)</formula>
    </cfRule>
    <cfRule type="expression" dxfId="1002" priority="314">
      <formula>IF(RIGHT(TEXT(AI165,"0.#"),1)=".",TRUE,FALSE)</formula>
    </cfRule>
  </conditionalFormatting>
  <conditionalFormatting sqref="AI164">
    <cfRule type="expression" dxfId="1001" priority="311">
      <formula>IF(RIGHT(TEXT(AI164,"0.#"),1)=".",FALSE,TRUE)</formula>
    </cfRule>
    <cfRule type="expression" dxfId="1000" priority="312">
      <formula>IF(RIGHT(TEXT(AI164,"0.#"),1)=".",TRUE,FALSE)</formula>
    </cfRule>
  </conditionalFormatting>
  <conditionalFormatting sqref="AI163">
    <cfRule type="expression" dxfId="999" priority="309">
      <formula>IF(RIGHT(TEXT(AI163,"0.#"),1)=".",FALSE,TRUE)</formula>
    </cfRule>
    <cfRule type="expression" dxfId="998" priority="310">
      <formula>IF(RIGHT(TEXT(AI163,"0.#"),1)=".",TRUE,FALSE)</formula>
    </cfRule>
  </conditionalFormatting>
  <conditionalFormatting sqref="AM164">
    <cfRule type="expression" dxfId="997" priority="305">
      <formula>IF(RIGHT(TEXT(AM164,"0.#"),1)=".",FALSE,TRUE)</formula>
    </cfRule>
    <cfRule type="expression" dxfId="996" priority="306">
      <formula>IF(RIGHT(TEXT(AM164,"0.#"),1)=".",TRUE,FALSE)</formula>
    </cfRule>
  </conditionalFormatting>
  <conditionalFormatting sqref="AM165">
    <cfRule type="expression" dxfId="995" priority="303">
      <formula>IF(RIGHT(TEXT(AM165,"0.#"),1)=".",FALSE,TRUE)</formula>
    </cfRule>
    <cfRule type="expression" dxfId="994" priority="304">
      <formula>IF(RIGHT(TEXT(AM165,"0.#"),1)=".",TRUE,FALSE)</formula>
    </cfRule>
  </conditionalFormatting>
  <conditionalFormatting sqref="AQ163:AQ165">
    <cfRule type="expression" dxfId="993" priority="301">
      <formula>IF(RIGHT(TEXT(AQ163,"0.#"),1)=".",FALSE,TRUE)</formula>
    </cfRule>
    <cfRule type="expression" dxfId="992" priority="302">
      <formula>IF(RIGHT(TEXT(AQ163,"0.#"),1)=".",TRUE,FALSE)</formula>
    </cfRule>
  </conditionalFormatting>
  <conditionalFormatting sqref="AU163:AU165">
    <cfRule type="expression" dxfId="991" priority="299">
      <formula>IF(RIGHT(TEXT(AU163,"0.#"),1)=".",FALSE,TRUE)</formula>
    </cfRule>
    <cfRule type="expression" dxfId="990" priority="300">
      <formula>IF(RIGHT(TEXT(AU163,"0.#"),1)=".",TRUE,FALSE)</formula>
    </cfRule>
  </conditionalFormatting>
  <conditionalFormatting sqref="AE197">
    <cfRule type="expression" dxfId="989" priority="297">
      <formula>IF(RIGHT(TEXT(AE197,"0.#"),1)=".",FALSE,TRUE)</formula>
    </cfRule>
    <cfRule type="expression" dxfId="988" priority="298">
      <formula>IF(RIGHT(TEXT(AE197,"0.#"),1)=".",TRUE,FALSE)</formula>
    </cfRule>
  </conditionalFormatting>
  <conditionalFormatting sqref="AE198">
    <cfRule type="expression" dxfId="987" priority="295">
      <formula>IF(RIGHT(TEXT(AE198,"0.#"),1)=".",FALSE,TRUE)</formula>
    </cfRule>
    <cfRule type="expression" dxfId="986" priority="296">
      <formula>IF(RIGHT(TEXT(AE198,"0.#"),1)=".",TRUE,FALSE)</formula>
    </cfRule>
  </conditionalFormatting>
  <conditionalFormatting sqref="AM197">
    <cfRule type="expression" dxfId="985" priority="285">
      <formula>IF(RIGHT(TEXT(AM197,"0.#"),1)=".",FALSE,TRUE)</formula>
    </cfRule>
    <cfRule type="expression" dxfId="984" priority="286">
      <formula>IF(RIGHT(TEXT(AM197,"0.#"),1)=".",TRUE,FALSE)</formula>
    </cfRule>
  </conditionalFormatting>
  <conditionalFormatting sqref="AE199">
    <cfRule type="expression" dxfId="983" priority="293">
      <formula>IF(RIGHT(TEXT(AE199,"0.#"),1)=".",FALSE,TRUE)</formula>
    </cfRule>
    <cfRule type="expression" dxfId="982" priority="294">
      <formula>IF(RIGHT(TEXT(AE199,"0.#"),1)=".",TRUE,FALSE)</formula>
    </cfRule>
  </conditionalFormatting>
  <conditionalFormatting sqref="AI199">
    <cfRule type="expression" dxfId="981" priority="291">
      <formula>IF(RIGHT(TEXT(AI199,"0.#"),1)=".",FALSE,TRUE)</formula>
    </cfRule>
    <cfRule type="expression" dxfId="980" priority="292">
      <formula>IF(RIGHT(TEXT(AI199,"0.#"),1)=".",TRUE,FALSE)</formula>
    </cfRule>
  </conditionalFormatting>
  <conditionalFormatting sqref="AI198">
    <cfRule type="expression" dxfId="979" priority="289">
      <formula>IF(RIGHT(TEXT(AI198,"0.#"),1)=".",FALSE,TRUE)</formula>
    </cfRule>
    <cfRule type="expression" dxfId="978" priority="290">
      <formula>IF(RIGHT(TEXT(AI198,"0.#"),1)=".",TRUE,FALSE)</formula>
    </cfRule>
  </conditionalFormatting>
  <conditionalFormatting sqref="AI197">
    <cfRule type="expression" dxfId="977" priority="287">
      <formula>IF(RIGHT(TEXT(AI197,"0.#"),1)=".",FALSE,TRUE)</formula>
    </cfRule>
    <cfRule type="expression" dxfId="976" priority="288">
      <formula>IF(RIGHT(TEXT(AI197,"0.#"),1)=".",TRUE,FALSE)</formula>
    </cfRule>
  </conditionalFormatting>
  <conditionalFormatting sqref="AM198">
    <cfRule type="expression" dxfId="975" priority="283">
      <formula>IF(RIGHT(TEXT(AM198,"0.#"),1)=".",FALSE,TRUE)</formula>
    </cfRule>
    <cfRule type="expression" dxfId="974" priority="284">
      <formula>IF(RIGHT(TEXT(AM198,"0.#"),1)=".",TRUE,FALSE)</formula>
    </cfRule>
  </conditionalFormatting>
  <conditionalFormatting sqref="AM199">
    <cfRule type="expression" dxfId="973" priority="281">
      <formula>IF(RIGHT(TEXT(AM199,"0.#"),1)=".",FALSE,TRUE)</formula>
    </cfRule>
    <cfRule type="expression" dxfId="972" priority="282">
      <formula>IF(RIGHT(TEXT(AM199,"0.#"),1)=".",TRUE,FALSE)</formula>
    </cfRule>
  </conditionalFormatting>
  <conditionalFormatting sqref="AQ197:AQ199">
    <cfRule type="expression" dxfId="971" priority="279">
      <formula>IF(RIGHT(TEXT(AQ197,"0.#"),1)=".",FALSE,TRUE)</formula>
    </cfRule>
    <cfRule type="expression" dxfId="970" priority="280">
      <formula>IF(RIGHT(TEXT(AQ197,"0.#"),1)=".",TRUE,FALSE)</formula>
    </cfRule>
  </conditionalFormatting>
  <conditionalFormatting sqref="AU197:AU199">
    <cfRule type="expression" dxfId="969" priority="277">
      <formula>IF(RIGHT(TEXT(AU197,"0.#"),1)=".",FALSE,TRUE)</formula>
    </cfRule>
    <cfRule type="expression" dxfId="968" priority="278">
      <formula>IF(RIGHT(TEXT(AU197,"0.#"),1)=".",TRUE,FALSE)</formula>
    </cfRule>
  </conditionalFormatting>
  <conditionalFormatting sqref="AE134 AQ134">
    <cfRule type="expression" dxfId="967" priority="275">
      <formula>IF(RIGHT(TEXT(AE134,"0.#"),1)=".",FALSE,TRUE)</formula>
    </cfRule>
    <cfRule type="expression" dxfId="966" priority="276">
      <formula>IF(RIGHT(TEXT(AE134,"0.#"),1)=".",TRUE,FALSE)</formula>
    </cfRule>
  </conditionalFormatting>
  <conditionalFormatting sqref="AI134">
    <cfRule type="expression" dxfId="965" priority="273">
      <formula>IF(RIGHT(TEXT(AI134,"0.#"),1)=".",FALSE,TRUE)</formula>
    </cfRule>
    <cfRule type="expression" dxfId="964" priority="274">
      <formula>IF(RIGHT(TEXT(AI134,"0.#"),1)=".",TRUE,FALSE)</formula>
    </cfRule>
  </conditionalFormatting>
  <conditionalFormatting sqref="AM134">
    <cfRule type="expression" dxfId="963" priority="271">
      <formula>IF(RIGHT(TEXT(AM134,"0.#"),1)=".",FALSE,TRUE)</formula>
    </cfRule>
    <cfRule type="expression" dxfId="962" priority="272">
      <formula>IF(RIGHT(TEXT(AM134,"0.#"),1)=".",TRUE,FALSE)</formula>
    </cfRule>
  </conditionalFormatting>
  <conditionalFormatting sqref="AE135">
    <cfRule type="expression" dxfId="961" priority="269">
      <formula>IF(RIGHT(TEXT(AE135,"0.#"),1)=".",FALSE,TRUE)</formula>
    </cfRule>
    <cfRule type="expression" dxfId="960" priority="270">
      <formula>IF(RIGHT(TEXT(AE135,"0.#"),1)=".",TRUE,FALSE)</formula>
    </cfRule>
  </conditionalFormatting>
  <conditionalFormatting sqref="AM168">
    <cfRule type="expression" dxfId="959" priority="253">
      <formula>IF(RIGHT(TEXT(AM168,"0.#"),1)=".",FALSE,TRUE)</formula>
    </cfRule>
    <cfRule type="expression" dxfId="958" priority="254">
      <formula>IF(RIGHT(TEXT(AM168,"0.#"),1)=".",TRUE,FALSE)</formula>
    </cfRule>
  </conditionalFormatting>
  <conditionalFormatting sqref="AU134">
    <cfRule type="expression" dxfId="957" priority="261">
      <formula>IF(RIGHT(TEXT(AU134,"0.#"),1)=".",FALSE,TRUE)</formula>
    </cfRule>
    <cfRule type="expression" dxfId="956" priority="262">
      <formula>IF(RIGHT(TEXT(AU134,"0.#"),1)=".",TRUE,FALSE)</formula>
    </cfRule>
  </conditionalFormatting>
  <conditionalFormatting sqref="AU135">
    <cfRule type="expression" dxfId="955" priority="259">
      <formula>IF(RIGHT(TEXT(AU135,"0.#"),1)=".",FALSE,TRUE)</formula>
    </cfRule>
    <cfRule type="expression" dxfId="954" priority="260">
      <formula>IF(RIGHT(TEXT(AU135,"0.#"),1)=".",TRUE,FALSE)</formula>
    </cfRule>
  </conditionalFormatting>
  <conditionalFormatting sqref="AE168 AQ168">
    <cfRule type="expression" dxfId="953" priority="257">
      <formula>IF(RIGHT(TEXT(AE168,"0.#"),1)=".",FALSE,TRUE)</formula>
    </cfRule>
    <cfRule type="expression" dxfId="952" priority="258">
      <formula>IF(RIGHT(TEXT(AE168,"0.#"),1)=".",TRUE,FALSE)</formula>
    </cfRule>
  </conditionalFormatting>
  <conditionalFormatting sqref="AI168">
    <cfRule type="expression" dxfId="951" priority="255">
      <formula>IF(RIGHT(TEXT(AI168,"0.#"),1)=".",FALSE,TRUE)</formula>
    </cfRule>
    <cfRule type="expression" dxfId="950" priority="256">
      <formula>IF(RIGHT(TEXT(AI168,"0.#"),1)=".",TRUE,FALSE)</formula>
    </cfRule>
  </conditionalFormatting>
  <conditionalFormatting sqref="AE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Q169">
    <cfRule type="expression" dxfId="943" priority="245">
      <formula>IF(RIGHT(TEXT(AQ169,"0.#"),1)=".",FALSE,TRUE)</formula>
    </cfRule>
    <cfRule type="expression" dxfId="942" priority="246">
      <formula>IF(RIGHT(TEXT(AQ169,"0.#"),1)=".",TRUE,FALSE)</formula>
    </cfRule>
  </conditionalFormatting>
  <conditionalFormatting sqref="AU168">
    <cfRule type="expression" dxfId="941" priority="243">
      <formula>IF(RIGHT(TEXT(AU168,"0.#"),1)=".",FALSE,TRUE)</formula>
    </cfRule>
    <cfRule type="expression" dxfId="940" priority="244">
      <formula>IF(RIGHT(TEXT(AU168,"0.#"),1)=".",TRUE,FALSE)</formula>
    </cfRule>
  </conditionalFormatting>
  <conditionalFormatting sqref="AU169">
    <cfRule type="expression" dxfId="939" priority="241">
      <formula>IF(RIGHT(TEXT(AU169,"0.#"),1)=".",FALSE,TRUE)</formula>
    </cfRule>
    <cfRule type="expression" dxfId="938" priority="242">
      <formula>IF(RIGHT(TEXT(AU169,"0.#"),1)=".",TRUE,FALSE)</formula>
    </cfRule>
  </conditionalFormatting>
  <conditionalFormatting sqref="AE90">
    <cfRule type="expression" dxfId="937" priority="239">
      <formula>IF(RIGHT(TEXT(AE90,"0.#"),1)=".",FALSE,TRUE)</formula>
    </cfRule>
    <cfRule type="expression" dxfId="936" priority="240">
      <formula>IF(RIGHT(TEXT(AE90,"0.#"),1)=".",TRUE,FALSE)</formula>
    </cfRule>
  </conditionalFormatting>
  <conditionalFormatting sqref="AE91">
    <cfRule type="expression" dxfId="935" priority="237">
      <formula>IF(RIGHT(TEXT(AE91,"0.#"),1)=".",FALSE,TRUE)</formula>
    </cfRule>
    <cfRule type="expression" dxfId="934" priority="238">
      <formula>IF(RIGHT(TEXT(AE91,"0.#"),1)=".",TRUE,FALSE)</formula>
    </cfRule>
  </conditionalFormatting>
  <conditionalFormatting sqref="AM90">
    <cfRule type="expression" dxfId="933" priority="227">
      <formula>IF(RIGHT(TEXT(AM90,"0.#"),1)=".",FALSE,TRUE)</formula>
    </cfRule>
    <cfRule type="expression" dxfId="932" priority="228">
      <formula>IF(RIGHT(TEXT(AM90,"0.#"),1)=".",TRUE,FALSE)</formula>
    </cfRule>
  </conditionalFormatting>
  <conditionalFormatting sqref="AE92">
    <cfRule type="expression" dxfId="931" priority="235">
      <formula>IF(RIGHT(TEXT(AE92,"0.#"),1)=".",FALSE,TRUE)</formula>
    </cfRule>
    <cfRule type="expression" dxfId="930" priority="236">
      <formula>IF(RIGHT(TEXT(AE92,"0.#"),1)=".",TRUE,FALSE)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I90">
    <cfRule type="expression" dxfId="925" priority="229">
      <formula>IF(RIGHT(TEXT(AI90,"0.#"),1)=".",FALSE,TRUE)</formula>
    </cfRule>
    <cfRule type="expression" dxfId="924" priority="230">
      <formula>IF(RIGHT(TEXT(AI90,"0.#"),1)=".",TRUE,FALSE)</formula>
    </cfRule>
  </conditionalFormatting>
  <conditionalFormatting sqref="AM91">
    <cfRule type="expression" dxfId="923" priority="225">
      <formula>IF(RIGHT(TEXT(AM91,"0.#"),1)=".",FALSE,TRUE)</formula>
    </cfRule>
    <cfRule type="expression" dxfId="922" priority="226">
      <formula>IF(RIGHT(TEXT(AM91,"0.#"),1)=".",TRUE,FALSE)</formula>
    </cfRule>
  </conditionalFormatting>
  <conditionalFormatting sqref="AM92">
    <cfRule type="expression" dxfId="921" priority="223">
      <formula>IF(RIGHT(TEXT(AM92,"0.#"),1)=".",FALSE,TRUE)</formula>
    </cfRule>
    <cfRule type="expression" dxfId="920" priority="224">
      <formula>IF(RIGHT(TEXT(AM92,"0.#"),1)=".",TRUE,FALSE)</formula>
    </cfRule>
  </conditionalFormatting>
  <conditionalFormatting sqref="AQ90:AQ92">
    <cfRule type="expression" dxfId="919" priority="221">
      <formula>IF(RIGHT(TEXT(AQ90,"0.#"),1)=".",FALSE,TRUE)</formula>
    </cfRule>
    <cfRule type="expression" dxfId="918" priority="222">
      <formula>IF(RIGHT(TEXT(AQ90,"0.#"),1)=".",TRUE,FALSE)</formula>
    </cfRule>
  </conditionalFormatting>
  <conditionalFormatting sqref="AU90:AU92">
    <cfRule type="expression" dxfId="917" priority="219">
      <formula>IF(RIGHT(TEXT(AU90,"0.#"),1)=".",FALSE,TRUE)</formula>
    </cfRule>
    <cfRule type="expression" dxfId="916" priority="220">
      <formula>IF(RIGHT(TEXT(AU90,"0.#"),1)=".",TRUE,FALSE)</formula>
    </cfRule>
  </conditionalFormatting>
  <conditionalFormatting sqref="AE85">
    <cfRule type="expression" dxfId="915" priority="217">
      <formula>IF(RIGHT(TEXT(AE85,"0.#"),1)=".",FALSE,TRUE)</formula>
    </cfRule>
    <cfRule type="expression" dxfId="914" priority="218">
      <formula>IF(RIGHT(TEXT(AE85,"0.#"),1)=".",TRUE,FALSE)</formula>
    </cfRule>
  </conditionalFormatting>
  <conditionalFormatting sqref="AE86">
    <cfRule type="expression" dxfId="913" priority="215">
      <formula>IF(RIGHT(TEXT(AE86,"0.#"),1)=".",FALSE,TRUE)</formula>
    </cfRule>
    <cfRule type="expression" dxfId="912" priority="216">
      <formula>IF(RIGHT(TEXT(AE86,"0.#"),1)=".",TRUE,FALSE)</formula>
    </cfRule>
  </conditionalFormatting>
  <conditionalFormatting sqref="AM85">
    <cfRule type="expression" dxfId="911" priority="205">
      <formula>IF(RIGHT(TEXT(AM85,"0.#"),1)=".",FALSE,TRUE)</formula>
    </cfRule>
    <cfRule type="expression" dxfId="910" priority="206">
      <formula>IF(RIGHT(TEXT(AM85,"0.#"),1)=".",TRUE,FALSE)</formula>
    </cfRule>
  </conditionalFormatting>
  <conditionalFormatting sqref="AE87">
    <cfRule type="expression" dxfId="909" priority="213">
      <formula>IF(RIGHT(TEXT(AE87,"0.#"),1)=".",FALSE,TRUE)</formula>
    </cfRule>
    <cfRule type="expression" dxfId="908" priority="214">
      <formula>IF(RIGHT(TEXT(AE87,"0.#"),1)=".",TRUE,FALSE)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I85">
    <cfRule type="expression" dxfId="903" priority="207">
      <formula>IF(RIGHT(TEXT(AI85,"0.#"),1)=".",FALSE,TRUE)</formula>
    </cfRule>
    <cfRule type="expression" dxfId="902" priority="208">
      <formula>IF(RIGHT(TEXT(AI85,"0.#"),1)=".",TRUE,FALSE)</formula>
    </cfRule>
  </conditionalFormatting>
  <conditionalFormatting sqref="AM86">
    <cfRule type="expression" dxfId="901" priority="203">
      <formula>IF(RIGHT(TEXT(AM86,"0.#"),1)=".",FALSE,TRUE)</formula>
    </cfRule>
    <cfRule type="expression" dxfId="900" priority="204">
      <formula>IF(RIGHT(TEXT(AM86,"0.#"),1)=".",TRUE,FALSE)</formula>
    </cfRule>
  </conditionalFormatting>
  <conditionalFormatting sqref="AM87">
    <cfRule type="expression" dxfId="899" priority="201">
      <formula>IF(RIGHT(TEXT(AM87,"0.#"),1)=".",FALSE,TRUE)</formula>
    </cfRule>
    <cfRule type="expression" dxfId="898" priority="202">
      <formula>IF(RIGHT(TEXT(AM87,"0.#"),1)=".",TRUE,FALSE)</formula>
    </cfRule>
  </conditionalFormatting>
  <conditionalFormatting sqref="AQ85:AQ87">
    <cfRule type="expression" dxfId="897" priority="199">
      <formula>IF(RIGHT(TEXT(AQ85,"0.#"),1)=".",FALSE,TRUE)</formula>
    </cfRule>
    <cfRule type="expression" dxfId="896" priority="200">
      <formula>IF(RIGHT(TEXT(AQ85,"0.#"),1)=".",TRUE,FALSE)</formula>
    </cfRule>
  </conditionalFormatting>
  <conditionalFormatting sqref="AU85:AU87">
    <cfRule type="expression" dxfId="895" priority="197">
      <formula>IF(RIGHT(TEXT(AU85,"0.#"),1)=".",FALSE,TRUE)</formula>
    </cfRule>
    <cfRule type="expression" dxfId="894" priority="198">
      <formula>IF(RIGHT(TEXT(AU85,"0.#"),1)=".",TRUE,FALSE)</formula>
    </cfRule>
  </conditionalFormatting>
  <conditionalFormatting sqref="AE124">
    <cfRule type="expression" dxfId="893" priority="195">
      <formula>IF(RIGHT(TEXT(AE124,"0.#"),1)=".",FALSE,TRUE)</formula>
    </cfRule>
    <cfRule type="expression" dxfId="892" priority="196">
      <formula>IF(RIGHT(TEXT(AE124,"0.#"),1)=".",TRUE,FALSE)</formula>
    </cfRule>
  </conditionalFormatting>
  <conditionalFormatting sqref="AE125">
    <cfRule type="expression" dxfId="891" priority="193">
      <formula>IF(RIGHT(TEXT(AE125,"0.#"),1)=".",FALSE,TRUE)</formula>
    </cfRule>
    <cfRule type="expression" dxfId="890" priority="194">
      <formula>IF(RIGHT(TEXT(AE125,"0.#"),1)=".",TRUE,FALSE)</formula>
    </cfRule>
  </conditionalFormatting>
  <conditionalFormatting sqref="AM124">
    <cfRule type="expression" dxfId="889" priority="183">
      <formula>IF(RIGHT(TEXT(AM124,"0.#"),1)=".",FALSE,TRUE)</formula>
    </cfRule>
    <cfRule type="expression" dxfId="888" priority="184">
      <formula>IF(RIGHT(TEXT(AM124,"0.#"),1)=".",TRUE,FALSE)</formula>
    </cfRule>
  </conditionalFormatting>
  <conditionalFormatting sqref="AE126">
    <cfRule type="expression" dxfId="887" priority="191">
      <formula>IF(RIGHT(TEXT(AE126,"0.#"),1)=".",FALSE,TRUE)</formula>
    </cfRule>
    <cfRule type="expression" dxfId="886" priority="192">
      <formula>IF(RIGHT(TEXT(AE126,"0.#"),1)=".",TRUE,FALSE)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I124">
    <cfRule type="expression" dxfId="881" priority="185">
      <formula>IF(RIGHT(TEXT(AI124,"0.#"),1)=".",FALSE,TRUE)</formula>
    </cfRule>
    <cfRule type="expression" dxfId="880" priority="186">
      <formula>IF(RIGHT(TEXT(AI124,"0.#"),1)=".",TRUE,FALSE)</formula>
    </cfRule>
  </conditionalFormatting>
  <conditionalFormatting sqref="AM125">
    <cfRule type="expression" dxfId="879" priority="181">
      <formula>IF(RIGHT(TEXT(AM125,"0.#"),1)=".",FALSE,TRUE)</formula>
    </cfRule>
    <cfRule type="expression" dxfId="878" priority="182">
      <formula>IF(RIGHT(TEXT(AM125,"0.#"),1)=".",TRUE,FALSE)</formula>
    </cfRule>
  </conditionalFormatting>
  <conditionalFormatting sqref="AM126">
    <cfRule type="expression" dxfId="877" priority="179">
      <formula>IF(RIGHT(TEXT(AM126,"0.#"),1)=".",FALSE,TRUE)</formula>
    </cfRule>
    <cfRule type="expression" dxfId="876" priority="180">
      <formula>IF(RIGHT(TEXT(AM126,"0.#"),1)=".",TRUE,FALSE)</formula>
    </cfRule>
  </conditionalFormatting>
  <conditionalFormatting sqref="AQ124:AQ126">
    <cfRule type="expression" dxfId="875" priority="177">
      <formula>IF(RIGHT(TEXT(AQ124,"0.#"),1)=".",FALSE,TRUE)</formula>
    </cfRule>
    <cfRule type="expression" dxfId="874" priority="178">
      <formula>IF(RIGHT(TEXT(AQ124,"0.#"),1)=".",TRUE,FALSE)</formula>
    </cfRule>
  </conditionalFormatting>
  <conditionalFormatting sqref="AU124:AU126">
    <cfRule type="expression" dxfId="873" priority="175">
      <formula>IF(RIGHT(TEXT(AU124,"0.#"),1)=".",FALSE,TRUE)</formula>
    </cfRule>
    <cfRule type="expression" dxfId="872" priority="176">
      <formula>IF(RIGHT(TEXT(AU124,"0.#"),1)=".",TRUE,FALSE)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E120">
    <cfRule type="expression" dxfId="869" priority="171">
      <formula>IF(RIGHT(TEXT(AE120,"0.#"),1)=".",FALSE,TRUE)</formula>
    </cfRule>
    <cfRule type="expression" dxfId="868" priority="172">
      <formula>IF(RIGHT(TEXT(AE120,"0.#"),1)=".",TRUE,FALSE)</formula>
    </cfRule>
  </conditionalFormatting>
  <conditionalFormatting sqref="AM119">
    <cfRule type="expression" dxfId="867" priority="161">
      <formula>IF(RIGHT(TEXT(AM119,"0.#"),1)=".",FALSE,TRUE)</formula>
    </cfRule>
    <cfRule type="expression" dxfId="866" priority="162">
      <formula>IF(RIGHT(TEXT(AM119,"0.#"),1)=".",TRUE,FALSE)</formula>
    </cfRule>
  </conditionalFormatting>
  <conditionalFormatting sqref="AE121">
    <cfRule type="expression" dxfId="865" priority="169">
      <formula>IF(RIGHT(TEXT(AE121,"0.#"),1)=".",FALSE,TRUE)</formula>
    </cfRule>
    <cfRule type="expression" dxfId="864" priority="170">
      <formula>IF(RIGHT(TEXT(AE121,"0.#"),1)=".",TRUE,FALSE)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I119">
    <cfRule type="expression" dxfId="859" priority="163">
      <formula>IF(RIGHT(TEXT(AI119,"0.#"),1)=".",FALSE,TRUE)</formula>
    </cfRule>
    <cfRule type="expression" dxfId="858" priority="164">
      <formula>IF(RIGHT(TEXT(AI119,"0.#"),1)=".",TRUE,FALSE)</formula>
    </cfRule>
  </conditionalFormatting>
  <conditionalFormatting sqref="AM120">
    <cfRule type="expression" dxfId="857" priority="159">
      <formula>IF(RIGHT(TEXT(AM120,"0.#"),1)=".",FALSE,TRUE)</formula>
    </cfRule>
    <cfRule type="expression" dxfId="856" priority="160">
      <formula>IF(RIGHT(TEXT(AM120,"0.#"),1)=".",TRUE,FALSE)</formula>
    </cfRule>
  </conditionalFormatting>
  <conditionalFormatting sqref="AM121">
    <cfRule type="expression" dxfId="855" priority="157">
      <formula>IF(RIGHT(TEXT(AM121,"0.#"),1)=".",FALSE,TRUE)</formula>
    </cfRule>
    <cfRule type="expression" dxfId="854" priority="158">
      <formula>IF(RIGHT(TEXT(AM121,"0.#"),1)=".",TRUE,FALSE)</formula>
    </cfRule>
  </conditionalFormatting>
  <conditionalFormatting sqref="AQ119:AQ121">
    <cfRule type="expression" dxfId="853" priority="155">
      <formula>IF(RIGHT(TEXT(AQ119,"0.#"),1)=".",FALSE,TRUE)</formula>
    </cfRule>
    <cfRule type="expression" dxfId="852" priority="156">
      <formula>IF(RIGHT(TEXT(AQ119,"0.#"),1)=".",TRUE,FALSE)</formula>
    </cfRule>
  </conditionalFormatting>
  <conditionalFormatting sqref="AU119:AU121">
    <cfRule type="expression" dxfId="851" priority="153">
      <formula>IF(RIGHT(TEXT(AU119,"0.#"),1)=".",FALSE,TRUE)</formula>
    </cfRule>
    <cfRule type="expression" dxfId="850" priority="154">
      <formula>IF(RIGHT(TEXT(AU119,"0.#"),1)=".",TRUE,FALSE)</formula>
    </cfRule>
  </conditionalFormatting>
  <conditionalFormatting sqref="AE158">
    <cfRule type="expression" dxfId="849" priority="151">
      <formula>IF(RIGHT(TEXT(AE158,"0.#"),1)=".",FALSE,TRUE)</formula>
    </cfRule>
    <cfRule type="expression" dxfId="848" priority="152">
      <formula>IF(RIGHT(TEXT(AE158,"0.#"),1)=".",TRUE,FALSE)</formula>
    </cfRule>
  </conditionalFormatting>
  <conditionalFormatting sqref="AE159">
    <cfRule type="expression" dxfId="847" priority="149">
      <formula>IF(RIGHT(TEXT(AE159,"0.#"),1)=".",FALSE,TRUE)</formula>
    </cfRule>
    <cfRule type="expression" dxfId="846" priority="150">
      <formula>IF(RIGHT(TEXT(AE159,"0.#"),1)=".",TRUE,FALSE)</formula>
    </cfRule>
  </conditionalFormatting>
  <conditionalFormatting sqref="AM158">
    <cfRule type="expression" dxfId="845" priority="139">
      <formula>IF(RIGHT(TEXT(AM158,"0.#"),1)=".",FALSE,TRUE)</formula>
    </cfRule>
    <cfRule type="expression" dxfId="844" priority="140">
      <formula>IF(RIGHT(TEXT(AM158,"0.#"),1)=".",TRUE,FALSE)</formula>
    </cfRule>
  </conditionalFormatting>
  <conditionalFormatting sqref="AE160">
    <cfRule type="expression" dxfId="843" priority="147">
      <formula>IF(RIGHT(TEXT(AE160,"0.#"),1)=".",FALSE,TRUE)</formula>
    </cfRule>
    <cfRule type="expression" dxfId="842" priority="148">
      <formula>IF(RIGHT(TEXT(AE160,"0.#"),1)=".",TRUE,FALSE)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I158">
    <cfRule type="expression" dxfId="837" priority="141">
      <formula>IF(RIGHT(TEXT(AI158,"0.#"),1)=".",FALSE,TRUE)</formula>
    </cfRule>
    <cfRule type="expression" dxfId="836" priority="142">
      <formula>IF(RIGHT(TEXT(AI158,"0.#"),1)=".",TRUE,FALSE)</formula>
    </cfRule>
  </conditionalFormatting>
  <conditionalFormatting sqref="AM159">
    <cfRule type="expression" dxfId="835" priority="137">
      <formula>IF(RIGHT(TEXT(AM159,"0.#"),1)=".",FALSE,TRUE)</formula>
    </cfRule>
    <cfRule type="expression" dxfId="834" priority="138">
      <formula>IF(RIGHT(TEXT(AM159,"0.#"),1)=".",TRUE,FALSE)</formula>
    </cfRule>
  </conditionalFormatting>
  <conditionalFormatting sqref="AM160">
    <cfRule type="expression" dxfId="833" priority="135">
      <formula>IF(RIGHT(TEXT(AM160,"0.#"),1)=".",FALSE,TRUE)</formula>
    </cfRule>
    <cfRule type="expression" dxfId="832" priority="136">
      <formula>IF(RIGHT(TEXT(AM160,"0.#"),1)=".",TRUE,FALSE)</formula>
    </cfRule>
  </conditionalFormatting>
  <conditionalFormatting sqref="AQ158:AQ160">
    <cfRule type="expression" dxfId="831" priority="133">
      <formula>IF(RIGHT(TEXT(AQ158,"0.#"),1)=".",FALSE,TRUE)</formula>
    </cfRule>
    <cfRule type="expression" dxfId="830" priority="134">
      <formula>IF(RIGHT(TEXT(AQ158,"0.#"),1)=".",TRUE,FALSE)</formula>
    </cfRule>
  </conditionalFormatting>
  <conditionalFormatting sqref="AU158:AU160">
    <cfRule type="expression" dxfId="829" priority="131">
      <formula>IF(RIGHT(TEXT(AU158,"0.#"),1)=".",FALSE,TRUE)</formula>
    </cfRule>
    <cfRule type="expression" dxfId="828" priority="132">
      <formula>IF(RIGHT(TEXT(AU158,"0.#"),1)=".",TRUE,FALSE)</formula>
    </cfRule>
  </conditionalFormatting>
  <conditionalFormatting sqref="AE153">
    <cfRule type="expression" dxfId="827" priority="129">
      <formula>IF(RIGHT(TEXT(AE153,"0.#"),1)=".",FALSE,TRUE)</formula>
    </cfRule>
    <cfRule type="expression" dxfId="826" priority="130">
      <formula>IF(RIGHT(TEXT(AE153,"0.#"),1)=".",TRUE,FALSE)</formula>
    </cfRule>
  </conditionalFormatting>
  <conditionalFormatting sqref="AE154">
    <cfRule type="expression" dxfId="825" priority="127">
      <formula>IF(RIGHT(TEXT(AE154,"0.#"),1)=".",FALSE,TRUE)</formula>
    </cfRule>
    <cfRule type="expression" dxfId="824" priority="128">
      <formula>IF(RIGHT(TEXT(AE154,"0.#"),1)=".",TRUE,FALSE)</formula>
    </cfRule>
  </conditionalFormatting>
  <conditionalFormatting sqref="AM153">
    <cfRule type="expression" dxfId="823" priority="117">
      <formula>IF(RIGHT(TEXT(AM153,"0.#"),1)=".",FALSE,TRUE)</formula>
    </cfRule>
    <cfRule type="expression" dxfId="822" priority="118">
      <formula>IF(RIGHT(TEXT(AM153,"0.#"),1)=".",TRUE,FALSE)</formula>
    </cfRule>
  </conditionalFormatting>
  <conditionalFormatting sqref="AE155">
    <cfRule type="expression" dxfId="821" priority="125">
      <formula>IF(RIGHT(TEXT(AE155,"0.#"),1)=".",FALSE,TRUE)</formula>
    </cfRule>
    <cfRule type="expression" dxfId="820" priority="126">
      <formula>IF(RIGHT(TEXT(AE155,"0.#"),1)=".",TRUE,FALSE)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I153">
    <cfRule type="expression" dxfId="815" priority="119">
      <formula>IF(RIGHT(TEXT(AI153,"0.#"),1)=".",FALSE,TRUE)</formula>
    </cfRule>
    <cfRule type="expression" dxfId="814" priority="120">
      <formula>IF(RIGHT(TEXT(AI153,"0.#"),1)=".",TRUE,FALSE)</formula>
    </cfRule>
  </conditionalFormatting>
  <conditionalFormatting sqref="AM154">
    <cfRule type="expression" dxfId="813" priority="115">
      <formula>IF(RIGHT(TEXT(AM154,"0.#"),1)=".",FALSE,TRUE)</formula>
    </cfRule>
    <cfRule type="expression" dxfId="812" priority="116">
      <formula>IF(RIGHT(TEXT(AM154,"0.#"),1)=".",TRUE,FALSE)</formula>
    </cfRule>
  </conditionalFormatting>
  <conditionalFormatting sqref="AM155">
    <cfRule type="expression" dxfId="811" priority="113">
      <formula>IF(RIGHT(TEXT(AM155,"0.#"),1)=".",FALSE,TRUE)</formula>
    </cfRule>
    <cfRule type="expression" dxfId="810" priority="114">
      <formula>IF(RIGHT(TEXT(AM155,"0.#"),1)=".",TRUE,FALSE)</formula>
    </cfRule>
  </conditionalFormatting>
  <conditionalFormatting sqref="AQ153:AQ155">
    <cfRule type="expression" dxfId="809" priority="111">
      <formula>IF(RIGHT(TEXT(AQ153,"0.#"),1)=".",FALSE,TRUE)</formula>
    </cfRule>
    <cfRule type="expression" dxfId="808" priority="112">
      <formula>IF(RIGHT(TEXT(AQ153,"0.#"),1)=".",TRUE,FALSE)</formula>
    </cfRule>
  </conditionalFormatting>
  <conditionalFormatting sqref="AU153:AU155">
    <cfRule type="expression" dxfId="807" priority="109">
      <formula>IF(RIGHT(TEXT(AU153,"0.#"),1)=".",FALSE,TRUE)</formula>
    </cfRule>
    <cfRule type="expression" dxfId="806" priority="110">
      <formula>IF(RIGHT(TEXT(AU153,"0.#"),1)=".",TRUE,FALSE)</formula>
    </cfRule>
  </conditionalFormatting>
  <conditionalFormatting sqref="AE192">
    <cfRule type="expression" dxfId="805" priority="107">
      <formula>IF(RIGHT(TEXT(AE192,"0.#"),1)=".",FALSE,TRUE)</formula>
    </cfRule>
    <cfRule type="expression" dxfId="804" priority="108">
      <formula>IF(RIGHT(TEXT(AE192,"0.#"),1)=".",TRUE,FALSE)</formula>
    </cfRule>
  </conditionalFormatting>
  <conditionalFormatting sqref="AE193">
    <cfRule type="expression" dxfId="803" priority="105">
      <formula>IF(RIGHT(TEXT(AE193,"0.#"),1)=".",FALSE,TRUE)</formula>
    </cfRule>
    <cfRule type="expression" dxfId="802" priority="106">
      <formula>IF(RIGHT(TEXT(AE193,"0.#"),1)=".",TRUE,FALSE)</formula>
    </cfRule>
  </conditionalFormatting>
  <conditionalFormatting sqref="AM192">
    <cfRule type="expression" dxfId="801" priority="95">
      <formula>IF(RIGHT(TEXT(AM192,"0.#"),1)=".",FALSE,TRUE)</formula>
    </cfRule>
    <cfRule type="expression" dxfId="800" priority="96">
      <formula>IF(RIGHT(TEXT(AM192,"0.#"),1)=".",TRUE,FALSE)</formula>
    </cfRule>
  </conditionalFormatting>
  <conditionalFormatting sqref="AE194">
    <cfRule type="expression" dxfId="799" priority="103">
      <formula>IF(RIGHT(TEXT(AE194,"0.#"),1)=".",FALSE,TRUE)</formula>
    </cfRule>
    <cfRule type="expression" dxfId="798" priority="104">
      <formula>IF(RIGHT(TEXT(AE194,"0.#"),1)=".",TRUE,FALSE)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I192">
    <cfRule type="expression" dxfId="793" priority="97">
      <formula>IF(RIGHT(TEXT(AI192,"0.#"),1)=".",FALSE,TRUE)</formula>
    </cfRule>
    <cfRule type="expression" dxfId="792" priority="98">
      <formula>IF(RIGHT(TEXT(AI192,"0.#"),1)=".",TRUE,FALSE)</formula>
    </cfRule>
  </conditionalFormatting>
  <conditionalFormatting sqref="AM193">
    <cfRule type="expression" dxfId="791" priority="93">
      <formula>IF(RIGHT(TEXT(AM193,"0.#"),1)=".",FALSE,TRUE)</formula>
    </cfRule>
    <cfRule type="expression" dxfId="790" priority="94">
      <formula>IF(RIGHT(TEXT(AM193,"0.#"),1)=".",TRUE,FALSE)</formula>
    </cfRule>
  </conditionalFormatting>
  <conditionalFormatting sqref="AM194">
    <cfRule type="expression" dxfId="789" priority="91">
      <formula>IF(RIGHT(TEXT(AM194,"0.#"),1)=".",FALSE,TRUE)</formula>
    </cfRule>
    <cfRule type="expression" dxfId="788" priority="92">
      <formula>IF(RIGHT(TEXT(AM194,"0.#"),1)=".",TRUE,FALSE)</formula>
    </cfRule>
  </conditionalFormatting>
  <conditionalFormatting sqref="AQ192:AQ194">
    <cfRule type="expression" dxfId="787" priority="89">
      <formula>IF(RIGHT(TEXT(AQ192,"0.#"),1)=".",FALSE,TRUE)</formula>
    </cfRule>
    <cfRule type="expression" dxfId="786" priority="90">
      <formula>IF(RIGHT(TEXT(AQ192,"0.#"),1)=".",TRUE,FALSE)</formula>
    </cfRule>
  </conditionalFormatting>
  <conditionalFormatting sqref="AU192:AU194">
    <cfRule type="expression" dxfId="785" priority="87">
      <formula>IF(RIGHT(TEXT(AU192,"0.#"),1)=".",FALSE,TRUE)</formula>
    </cfRule>
    <cfRule type="expression" dxfId="784" priority="88">
      <formula>IF(RIGHT(TEXT(AU192,"0.#"),1)=".",TRUE,FALSE)</formula>
    </cfRule>
  </conditionalFormatting>
  <conditionalFormatting sqref="AE187">
    <cfRule type="expression" dxfId="783" priority="85">
      <formula>IF(RIGHT(TEXT(AE187,"0.#"),1)=".",FALSE,TRUE)</formula>
    </cfRule>
    <cfRule type="expression" dxfId="782" priority="86">
      <formula>IF(RIGHT(TEXT(AE187,"0.#"),1)=".",TRUE,FALSE)</formula>
    </cfRule>
  </conditionalFormatting>
  <conditionalFormatting sqref="AE188">
    <cfRule type="expression" dxfId="781" priority="83">
      <formula>IF(RIGHT(TEXT(AE188,"0.#"),1)=".",FALSE,TRUE)</formula>
    </cfRule>
    <cfRule type="expression" dxfId="780" priority="84">
      <formula>IF(RIGHT(TEXT(AE188,"0.#"),1)=".",TRUE,FALSE)</formula>
    </cfRule>
  </conditionalFormatting>
  <conditionalFormatting sqref="AM187">
    <cfRule type="expression" dxfId="779" priority="73">
      <formula>IF(RIGHT(TEXT(AM187,"0.#"),1)=".",FALSE,TRUE)</formula>
    </cfRule>
    <cfRule type="expression" dxfId="778" priority="74">
      <formula>IF(RIGHT(TEXT(AM187,"0.#"),1)=".",TRUE,FALSE)</formula>
    </cfRule>
  </conditionalFormatting>
  <conditionalFormatting sqref="AE189">
    <cfRule type="expression" dxfId="777" priority="81">
      <formula>IF(RIGHT(TEXT(AE189,"0.#"),1)=".",FALSE,TRUE)</formula>
    </cfRule>
    <cfRule type="expression" dxfId="776" priority="82">
      <formula>IF(RIGHT(TEXT(AE189,"0.#"),1)=".",TRUE,FALSE)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I187">
    <cfRule type="expression" dxfId="771" priority="75">
      <formula>IF(RIGHT(TEXT(AI187,"0.#"),1)=".",FALSE,TRUE)</formula>
    </cfRule>
    <cfRule type="expression" dxfId="770" priority="76">
      <formula>IF(RIGHT(TEXT(AI187,"0.#"),1)=".",TRUE,FALSE)</formula>
    </cfRule>
  </conditionalFormatting>
  <conditionalFormatting sqref="AM188">
    <cfRule type="expression" dxfId="769" priority="71">
      <formula>IF(RIGHT(TEXT(AM188,"0.#"),1)=".",FALSE,TRUE)</formula>
    </cfRule>
    <cfRule type="expression" dxfId="768" priority="72">
      <formula>IF(RIGHT(TEXT(AM188,"0.#"),1)=".",TRUE,FALSE)</formula>
    </cfRule>
  </conditionalFormatting>
  <conditionalFormatting sqref="AM189">
    <cfRule type="expression" dxfId="767" priority="69">
      <formula>IF(RIGHT(TEXT(AM189,"0.#"),1)=".",FALSE,TRUE)</formula>
    </cfRule>
    <cfRule type="expression" dxfId="766" priority="70">
      <formula>IF(RIGHT(TEXT(AM189,"0.#"),1)=".",TRUE,FALSE)</formula>
    </cfRule>
  </conditionalFormatting>
  <conditionalFormatting sqref="AQ187:AQ189">
    <cfRule type="expression" dxfId="765" priority="67">
      <formula>IF(RIGHT(TEXT(AQ187,"0.#"),1)=".",FALSE,TRUE)</formula>
    </cfRule>
    <cfRule type="expression" dxfId="764" priority="68">
      <formula>IF(RIGHT(TEXT(AQ187,"0.#"),1)=".",TRUE,FALSE)</formula>
    </cfRule>
  </conditionalFormatting>
  <conditionalFormatting sqref="AU187:AU189">
    <cfRule type="expression" dxfId="763" priority="65">
      <formula>IF(RIGHT(TEXT(AU187,"0.#"),1)=".",FALSE,TRUE)</formula>
    </cfRule>
    <cfRule type="expression" dxfId="762" priority="66">
      <formula>IF(RIGHT(TEXT(AU187,"0.#"),1)=".",TRUE,FALSE)</formula>
    </cfRule>
  </conditionalFormatting>
  <conditionalFormatting sqref="AE56">
    <cfRule type="expression" dxfId="761" priority="63">
      <formula>IF(RIGHT(TEXT(AE56,"0.#"),1)=".",FALSE,TRUE)</formula>
    </cfRule>
    <cfRule type="expression" dxfId="760" priority="64">
      <formula>IF(RIGHT(TEXT(AE56,"0.#"),1)=".",TRUE,FALSE)</formula>
    </cfRule>
  </conditionalFormatting>
  <conditionalFormatting sqref="AE57">
    <cfRule type="expression" dxfId="759" priority="61">
      <formula>IF(RIGHT(TEXT(AE57,"0.#"),1)=".",FALSE,TRUE)</formula>
    </cfRule>
    <cfRule type="expression" dxfId="758" priority="62">
      <formula>IF(RIGHT(TEXT(AE57,"0.#"),1)=".",TRUE,FALSE)</formula>
    </cfRule>
  </conditionalFormatting>
  <conditionalFormatting sqref="AM56">
    <cfRule type="expression" dxfId="757" priority="51">
      <formula>IF(RIGHT(TEXT(AM56,"0.#"),1)=".",FALSE,TRUE)</formula>
    </cfRule>
    <cfRule type="expression" dxfId="756" priority="52">
      <formula>IF(RIGHT(TEXT(AM56,"0.#"),1)=".",TRUE,FALSE)</formula>
    </cfRule>
  </conditionalFormatting>
  <conditionalFormatting sqref="AE58">
    <cfRule type="expression" dxfId="755" priority="59">
      <formula>IF(RIGHT(TEXT(AE58,"0.#"),1)=".",FALSE,TRUE)</formula>
    </cfRule>
    <cfRule type="expression" dxfId="754" priority="60">
      <formula>IF(RIGHT(TEXT(AE58,"0.#"),1)=".",TRUE,FALSE)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I56">
    <cfRule type="expression" dxfId="749" priority="53">
      <formula>IF(RIGHT(TEXT(AI56,"0.#"),1)=".",FALSE,TRUE)</formula>
    </cfRule>
    <cfRule type="expression" dxfId="748" priority="54">
      <formula>IF(RIGHT(TEXT(AI56,"0.#"),1)=".",TRUE,FALSE)</formula>
    </cfRule>
  </conditionalFormatting>
  <conditionalFormatting sqref="AM57">
    <cfRule type="expression" dxfId="747" priority="49">
      <formula>IF(RIGHT(TEXT(AM57,"0.#"),1)=".",FALSE,TRUE)</formula>
    </cfRule>
    <cfRule type="expression" dxfId="746" priority="50">
      <formula>IF(RIGHT(TEXT(AM57,"0.#"),1)=".",TRUE,FALSE)</formula>
    </cfRule>
  </conditionalFormatting>
  <conditionalFormatting sqref="AM58">
    <cfRule type="expression" dxfId="745" priority="47">
      <formula>IF(RIGHT(TEXT(AM58,"0.#"),1)=".",FALSE,TRUE)</formula>
    </cfRule>
    <cfRule type="expression" dxfId="744" priority="48">
      <formula>IF(RIGHT(TEXT(AM58,"0.#"),1)=".",TRUE,FALSE)</formula>
    </cfRule>
  </conditionalFormatting>
  <conditionalFormatting sqref="AQ56:AQ58">
    <cfRule type="expression" dxfId="743" priority="45">
      <formula>IF(RIGHT(TEXT(AQ56,"0.#"),1)=".",FALSE,TRUE)</formula>
    </cfRule>
    <cfRule type="expression" dxfId="742" priority="46">
      <formula>IF(RIGHT(TEXT(AQ56,"0.#"),1)=".",TRUE,FALSE)</formula>
    </cfRule>
  </conditionalFormatting>
  <conditionalFormatting sqref="AU56:AU58">
    <cfRule type="expression" dxfId="741" priority="43">
      <formula>IF(RIGHT(TEXT(AU56,"0.#"),1)=".",FALSE,TRUE)</formula>
    </cfRule>
    <cfRule type="expression" dxfId="740" priority="44">
      <formula>IF(RIGHT(TEXT(AU56,"0.#"),1)=".",TRUE,FALSE)</formula>
    </cfRule>
  </conditionalFormatting>
  <conditionalFormatting sqref="AE51">
    <cfRule type="expression" dxfId="739" priority="41">
      <formula>IF(RIGHT(TEXT(AE51,"0.#"),1)=".",FALSE,TRUE)</formula>
    </cfRule>
    <cfRule type="expression" dxfId="738" priority="42">
      <formula>IF(RIGHT(TEXT(AE51,"0.#"),1)=".",TRUE,FALSE)</formula>
    </cfRule>
  </conditionalFormatting>
  <conditionalFormatting sqref="AE52">
    <cfRule type="expression" dxfId="737" priority="39">
      <formula>IF(RIGHT(TEXT(AE52,"0.#"),1)=".",FALSE,TRUE)</formula>
    </cfRule>
    <cfRule type="expression" dxfId="736" priority="40">
      <formula>IF(RIGHT(TEXT(AE52,"0.#"),1)=".",TRUE,FALSE)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I51">
    <cfRule type="expression" dxfId="727" priority="31">
      <formula>IF(RIGHT(TEXT(AI51,"0.#"),1)=".",FALSE,TRUE)</formula>
    </cfRule>
    <cfRule type="expression" dxfId="726" priority="32">
      <formula>IF(RIGHT(TEXT(AI51,"0.#"),1)=".",TRUE,FALSE)</formula>
    </cfRule>
  </conditionalFormatting>
  <conditionalFormatting sqref="AM52">
    <cfRule type="expression" dxfId="725" priority="27">
      <formula>IF(RIGHT(TEXT(AM52,"0.#"),1)=".",FALSE,TRUE)</formula>
    </cfRule>
    <cfRule type="expression" dxfId="724" priority="28">
      <formula>IF(RIGHT(TEXT(AM52,"0.#"),1)=".",TRUE,FALSE)</formula>
    </cfRule>
  </conditionalFormatting>
  <conditionalFormatting sqref="AM53">
    <cfRule type="expression" dxfId="723" priority="25">
      <formula>IF(RIGHT(TEXT(AM53,"0.#"),1)=".",FALSE,TRUE)</formula>
    </cfRule>
    <cfRule type="expression" dxfId="722" priority="26">
      <formula>IF(RIGHT(TEXT(AM53,"0.#"),1)=".",TRUE,FALSE)</formula>
    </cfRule>
  </conditionalFormatting>
  <conditionalFormatting sqref="AQ51:AQ53">
    <cfRule type="expression" dxfId="721" priority="23">
      <formula>IF(RIGHT(TEXT(AQ51,"0.#"),1)=".",FALSE,TRUE)</formula>
    </cfRule>
    <cfRule type="expression" dxfId="720" priority="24">
      <formula>IF(RIGHT(TEXT(AQ51,"0.#"),1)=".",TRUE,FALSE)</formula>
    </cfRule>
  </conditionalFormatting>
  <conditionalFormatting sqref="AU51:AU53">
    <cfRule type="expression" dxfId="719" priority="21">
      <formula>IF(RIGHT(TEXT(AU51,"0.#"),1)=".",FALSE,TRUE)</formula>
    </cfRule>
    <cfRule type="expression" dxfId="718" priority="22">
      <formula>IF(RIGHT(TEXT(AU51,"0.#"),1)=".",TRUE,FALSE)</formula>
    </cfRule>
  </conditionalFormatting>
  <conditionalFormatting sqref="P19:V19">
    <cfRule type="expression" dxfId="717" priority="19">
      <formula>IF(RIGHT(TEXT(P19,"0.#"),1)=".",FALSE,TRUE)</formula>
    </cfRule>
    <cfRule type="expression" dxfId="716" priority="20">
      <formula>IF(RIGHT(TEXT(P19,"0.#"),1)=".",TRUE,FALSE)</formula>
    </cfRule>
  </conditionalFormatting>
  <conditionalFormatting sqref="W19:AC19">
    <cfRule type="expression" dxfId="715" priority="17">
      <formula>IF(RIGHT(TEXT(W19,"0.#"),1)=".",FALSE,TRUE)</formula>
    </cfRule>
    <cfRule type="expression" dxfId="714" priority="18">
      <formula>IF(RIGHT(TEXT(W19,"0.#"),1)=".",TRUE,FALSE)</formula>
    </cfRule>
  </conditionalFormatting>
  <conditionalFormatting sqref="AI135">
    <cfRule type="expression" dxfId="713" priority="15">
      <formula>IF(RIGHT(TEXT(AI135,"0.#"),1)=".",FALSE,TRUE)</formula>
    </cfRule>
    <cfRule type="expression" dxfId="712" priority="16">
      <formula>IF(RIGHT(TEXT(AI135,"0.#"),1)=".",TRUE,FALSE)</formula>
    </cfRule>
  </conditionalFormatting>
  <conditionalFormatting sqref="AM135">
    <cfRule type="expression" dxfId="711" priority="13">
      <formula>IF(RIGHT(TEXT(AM135,"0.#"),1)=".",FALSE,TRUE)</formula>
    </cfRule>
    <cfRule type="expression" dxfId="710" priority="14">
      <formula>IF(RIGHT(TEXT(AM135,"0.#"),1)=".",TRUE,FALSE)</formula>
    </cfRule>
  </conditionalFormatting>
  <conditionalFormatting sqref="AQ135">
    <cfRule type="expression" dxfId="709" priority="11">
      <formula>IF(RIGHT(TEXT(AQ135,"0.#"),1)=".",FALSE,TRUE)</formula>
    </cfRule>
    <cfRule type="expression" dxfId="708" priority="12">
      <formula>IF(RIGHT(TEXT(AQ135,"0.#"),1)=".",TRUE,FALSE)</formula>
    </cfRule>
  </conditionalFormatting>
  <conditionalFormatting sqref="AI70">
    <cfRule type="expression" dxfId="707" priority="9">
      <formula>IF(RIGHT(TEXT(AI70,"0.#"),1)=".",FALSE,TRUE)</formula>
    </cfRule>
    <cfRule type="expression" dxfId="706" priority="10">
      <formula>IF(RIGHT(TEXT(AI70,"0.#"),1)=".",TRUE,FALSE)</formula>
    </cfRule>
  </conditionalFormatting>
  <conditionalFormatting sqref="AI69">
    <cfRule type="expression" dxfId="705" priority="7">
      <formula>IF(RIGHT(TEXT(AI69,"0.#"),1)=".",FALSE,TRUE)</formula>
    </cfRule>
    <cfRule type="expression" dxfId="704" priority="8">
      <formula>IF(RIGHT(TEXT(AI69,"0.#"),1)=".",TRUE,FALSE)</formula>
    </cfRule>
  </conditionalFormatting>
  <conditionalFormatting sqref="AM137">
    <cfRule type="expression" dxfId="703" priority="5">
      <formula>IF(RIGHT(TEXT(AM137,"0.#"),1)=".",FALSE,TRUE)</formula>
    </cfRule>
    <cfRule type="expression" dxfId="702" priority="6">
      <formula>IF(RIGHT(TEXT(AM137,"0.#"),1)=".",TRUE,FALSE)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11" max="16383" man="1"/>
    <brk id="225" max="16383" man="1"/>
    <brk id="235" max="16383" man="1"/>
    <brk id="254"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5" zoomScale="130" zoomScaleNormal="130"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700</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8"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90" t="s">
        <v>315</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8"/>
      <c r="Z2" s="283"/>
      <c r="AA2" s="284"/>
      <c r="AB2" s="942" t="s">
        <v>11</v>
      </c>
      <c r="AC2" s="943"/>
      <c r="AD2" s="944"/>
      <c r="AE2" s="931" t="s">
        <v>370</v>
      </c>
      <c r="AF2" s="931"/>
      <c r="AG2" s="931"/>
      <c r="AH2" s="128"/>
      <c r="AI2" s="931" t="s">
        <v>466</v>
      </c>
      <c r="AJ2" s="931"/>
      <c r="AK2" s="931"/>
      <c r="AL2" s="128"/>
      <c r="AM2" s="931" t="s">
        <v>467</v>
      </c>
      <c r="AN2" s="931"/>
      <c r="AO2" s="931"/>
      <c r="AP2" s="128"/>
      <c r="AQ2" s="135" t="s">
        <v>223</v>
      </c>
      <c r="AR2" s="136"/>
      <c r="AS2" s="136"/>
      <c r="AT2" s="137"/>
      <c r="AU2" s="138" t="s">
        <v>129</v>
      </c>
      <c r="AV2" s="138"/>
      <c r="AW2" s="138"/>
      <c r="AX2" s="139"/>
      <c r="AY2" s="34">
        <f>COUNTA($G$4)</f>
        <v>0</v>
      </c>
    </row>
    <row r="3" spans="1:51" ht="18.75" customHeight="1" x14ac:dyDescent="0.2">
      <c r="A3" s="690"/>
      <c r="B3" s="691"/>
      <c r="C3" s="691"/>
      <c r="D3" s="691"/>
      <c r="E3" s="691"/>
      <c r="F3" s="692"/>
      <c r="G3" s="171"/>
      <c r="H3" s="123"/>
      <c r="I3" s="123"/>
      <c r="J3" s="123"/>
      <c r="K3" s="123"/>
      <c r="L3" s="123"/>
      <c r="M3" s="123"/>
      <c r="N3" s="123"/>
      <c r="O3" s="124"/>
      <c r="P3" s="122"/>
      <c r="Q3" s="123"/>
      <c r="R3" s="123"/>
      <c r="S3" s="123"/>
      <c r="T3" s="123"/>
      <c r="U3" s="123"/>
      <c r="V3" s="123"/>
      <c r="W3" s="123"/>
      <c r="X3" s="124"/>
      <c r="Y3" s="939"/>
      <c r="Z3" s="940"/>
      <c r="AA3" s="941"/>
      <c r="AB3" s="945"/>
      <c r="AC3" s="718"/>
      <c r="AD3" s="719"/>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2">
      <c r="A4" s="693"/>
      <c r="B4" s="691"/>
      <c r="C4" s="691"/>
      <c r="D4" s="691"/>
      <c r="E4" s="691"/>
      <c r="F4" s="692"/>
      <c r="G4" s="193"/>
      <c r="H4" s="949"/>
      <c r="I4" s="949"/>
      <c r="J4" s="949"/>
      <c r="K4" s="949"/>
      <c r="L4" s="949"/>
      <c r="M4" s="949"/>
      <c r="N4" s="949"/>
      <c r="O4" s="950"/>
      <c r="P4" s="146"/>
      <c r="Q4" s="656"/>
      <c r="R4" s="656"/>
      <c r="S4" s="656"/>
      <c r="T4" s="656"/>
      <c r="U4" s="656"/>
      <c r="V4" s="656"/>
      <c r="W4" s="656"/>
      <c r="X4" s="657"/>
      <c r="Y4" s="935" t="s">
        <v>12</v>
      </c>
      <c r="Z4" s="936"/>
      <c r="AA4" s="937"/>
      <c r="AB4" s="163"/>
      <c r="AC4" s="715"/>
      <c r="AD4" s="71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4"/>
      <c r="B5" s="695"/>
      <c r="C5" s="695"/>
      <c r="D5" s="695"/>
      <c r="E5" s="695"/>
      <c r="F5" s="696"/>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4"/>
      <c r="B6" s="695"/>
      <c r="C6" s="695"/>
      <c r="D6" s="695"/>
      <c r="E6" s="695"/>
      <c r="F6" s="696"/>
      <c r="G6" s="954"/>
      <c r="H6" s="955"/>
      <c r="I6" s="955"/>
      <c r="J6" s="955"/>
      <c r="K6" s="955"/>
      <c r="L6" s="955"/>
      <c r="M6" s="955"/>
      <c r="N6" s="955"/>
      <c r="O6" s="956"/>
      <c r="P6" s="659"/>
      <c r="Q6" s="659"/>
      <c r="R6" s="659"/>
      <c r="S6" s="659"/>
      <c r="T6" s="659"/>
      <c r="U6" s="659"/>
      <c r="V6" s="659"/>
      <c r="W6" s="659"/>
      <c r="X6" s="660"/>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61" t="s">
        <v>342</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90" t="s">
        <v>315</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8"/>
      <c r="Z9" s="283"/>
      <c r="AA9" s="284"/>
      <c r="AB9" s="942" t="s">
        <v>11</v>
      </c>
      <c r="AC9" s="943"/>
      <c r="AD9" s="944"/>
      <c r="AE9" s="931" t="s">
        <v>370</v>
      </c>
      <c r="AF9" s="931"/>
      <c r="AG9" s="931"/>
      <c r="AH9" s="128"/>
      <c r="AI9" s="931" t="s">
        <v>466</v>
      </c>
      <c r="AJ9" s="931"/>
      <c r="AK9" s="931"/>
      <c r="AL9" s="128"/>
      <c r="AM9" s="931" t="s">
        <v>467</v>
      </c>
      <c r="AN9" s="931"/>
      <c r="AO9" s="931"/>
      <c r="AP9" s="128"/>
      <c r="AQ9" s="135" t="s">
        <v>223</v>
      </c>
      <c r="AR9" s="136"/>
      <c r="AS9" s="136"/>
      <c r="AT9" s="137"/>
      <c r="AU9" s="138" t="s">
        <v>129</v>
      </c>
      <c r="AV9" s="138"/>
      <c r="AW9" s="138"/>
      <c r="AX9" s="139"/>
      <c r="AY9" s="34">
        <f>COUNTA($G$11)</f>
        <v>0</v>
      </c>
    </row>
    <row r="10" spans="1:51" ht="18.75" customHeight="1" x14ac:dyDescent="0.2">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9"/>
      <c r="Z10" s="940"/>
      <c r="AA10" s="941"/>
      <c r="AB10" s="945"/>
      <c r="AC10" s="718"/>
      <c r="AD10" s="719"/>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2">
      <c r="A11" s="693"/>
      <c r="B11" s="691"/>
      <c r="C11" s="691"/>
      <c r="D11" s="691"/>
      <c r="E11" s="691"/>
      <c r="F11" s="692"/>
      <c r="G11" s="193"/>
      <c r="H11" s="949"/>
      <c r="I11" s="949"/>
      <c r="J11" s="949"/>
      <c r="K11" s="949"/>
      <c r="L11" s="949"/>
      <c r="M11" s="949"/>
      <c r="N11" s="949"/>
      <c r="O11" s="950"/>
      <c r="P11" s="146"/>
      <c r="Q11" s="656"/>
      <c r="R11" s="656"/>
      <c r="S11" s="656"/>
      <c r="T11" s="656"/>
      <c r="U11" s="656"/>
      <c r="V11" s="656"/>
      <c r="W11" s="656"/>
      <c r="X11" s="657"/>
      <c r="Y11" s="935" t="s">
        <v>12</v>
      </c>
      <c r="Z11" s="936"/>
      <c r="AA11" s="937"/>
      <c r="AB11" s="163"/>
      <c r="AC11" s="715"/>
      <c r="AD11" s="71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4"/>
      <c r="B12" s="695"/>
      <c r="C12" s="695"/>
      <c r="D12" s="695"/>
      <c r="E12" s="695"/>
      <c r="F12" s="696"/>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6"/>
      <c r="B13" s="947"/>
      <c r="C13" s="947"/>
      <c r="D13" s="947"/>
      <c r="E13" s="947"/>
      <c r="F13" s="948"/>
      <c r="G13" s="954"/>
      <c r="H13" s="955"/>
      <c r="I13" s="955"/>
      <c r="J13" s="955"/>
      <c r="K13" s="955"/>
      <c r="L13" s="955"/>
      <c r="M13" s="955"/>
      <c r="N13" s="955"/>
      <c r="O13" s="956"/>
      <c r="P13" s="659"/>
      <c r="Q13" s="659"/>
      <c r="R13" s="659"/>
      <c r="S13" s="659"/>
      <c r="T13" s="659"/>
      <c r="U13" s="659"/>
      <c r="V13" s="659"/>
      <c r="W13" s="659"/>
      <c r="X13" s="660"/>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61" t="s">
        <v>342</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90" t="s">
        <v>315</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8"/>
      <c r="Z16" s="283"/>
      <c r="AA16" s="284"/>
      <c r="AB16" s="942" t="s">
        <v>11</v>
      </c>
      <c r="AC16" s="943"/>
      <c r="AD16" s="944"/>
      <c r="AE16" s="931" t="s">
        <v>370</v>
      </c>
      <c r="AF16" s="931"/>
      <c r="AG16" s="931"/>
      <c r="AH16" s="128"/>
      <c r="AI16" s="931" t="s">
        <v>466</v>
      </c>
      <c r="AJ16" s="931"/>
      <c r="AK16" s="931"/>
      <c r="AL16" s="128"/>
      <c r="AM16" s="931" t="s">
        <v>467</v>
      </c>
      <c r="AN16" s="931"/>
      <c r="AO16" s="931"/>
      <c r="AP16" s="128"/>
      <c r="AQ16" s="135" t="s">
        <v>223</v>
      </c>
      <c r="AR16" s="136"/>
      <c r="AS16" s="136"/>
      <c r="AT16" s="137"/>
      <c r="AU16" s="138" t="s">
        <v>129</v>
      </c>
      <c r="AV16" s="138"/>
      <c r="AW16" s="138"/>
      <c r="AX16" s="139"/>
      <c r="AY16" s="34">
        <f>COUNTA($G$18)</f>
        <v>0</v>
      </c>
    </row>
    <row r="17" spans="1:51" ht="18.75" customHeight="1" x14ac:dyDescent="0.2">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9"/>
      <c r="Z17" s="940"/>
      <c r="AA17" s="941"/>
      <c r="AB17" s="945"/>
      <c r="AC17" s="718"/>
      <c r="AD17" s="719"/>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2">
      <c r="A18" s="693"/>
      <c r="B18" s="691"/>
      <c r="C18" s="691"/>
      <c r="D18" s="691"/>
      <c r="E18" s="691"/>
      <c r="F18" s="692"/>
      <c r="G18" s="193"/>
      <c r="H18" s="949"/>
      <c r="I18" s="949"/>
      <c r="J18" s="949"/>
      <c r="K18" s="949"/>
      <c r="L18" s="949"/>
      <c r="M18" s="949"/>
      <c r="N18" s="949"/>
      <c r="O18" s="950"/>
      <c r="P18" s="146"/>
      <c r="Q18" s="656"/>
      <c r="R18" s="656"/>
      <c r="S18" s="656"/>
      <c r="T18" s="656"/>
      <c r="U18" s="656"/>
      <c r="V18" s="656"/>
      <c r="W18" s="656"/>
      <c r="X18" s="657"/>
      <c r="Y18" s="935" t="s">
        <v>12</v>
      </c>
      <c r="Z18" s="936"/>
      <c r="AA18" s="937"/>
      <c r="AB18" s="163"/>
      <c r="AC18" s="715"/>
      <c r="AD18" s="71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4"/>
      <c r="B19" s="695"/>
      <c r="C19" s="695"/>
      <c r="D19" s="695"/>
      <c r="E19" s="695"/>
      <c r="F19" s="696"/>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6"/>
      <c r="B20" s="947"/>
      <c r="C20" s="947"/>
      <c r="D20" s="947"/>
      <c r="E20" s="947"/>
      <c r="F20" s="948"/>
      <c r="G20" s="954"/>
      <c r="H20" s="955"/>
      <c r="I20" s="955"/>
      <c r="J20" s="955"/>
      <c r="K20" s="955"/>
      <c r="L20" s="955"/>
      <c r="M20" s="955"/>
      <c r="N20" s="955"/>
      <c r="O20" s="956"/>
      <c r="P20" s="659"/>
      <c r="Q20" s="659"/>
      <c r="R20" s="659"/>
      <c r="S20" s="659"/>
      <c r="T20" s="659"/>
      <c r="U20" s="659"/>
      <c r="V20" s="659"/>
      <c r="W20" s="659"/>
      <c r="X20" s="660"/>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61" t="s">
        <v>342</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90" t="s">
        <v>315</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8"/>
      <c r="Z23" s="283"/>
      <c r="AA23" s="284"/>
      <c r="AB23" s="942" t="s">
        <v>11</v>
      </c>
      <c r="AC23" s="943"/>
      <c r="AD23" s="944"/>
      <c r="AE23" s="931" t="s">
        <v>370</v>
      </c>
      <c r="AF23" s="931"/>
      <c r="AG23" s="931"/>
      <c r="AH23" s="128"/>
      <c r="AI23" s="931" t="s">
        <v>466</v>
      </c>
      <c r="AJ23" s="931"/>
      <c r="AK23" s="931"/>
      <c r="AL23" s="128"/>
      <c r="AM23" s="931" t="s">
        <v>467</v>
      </c>
      <c r="AN23" s="931"/>
      <c r="AO23" s="931"/>
      <c r="AP23" s="128"/>
      <c r="AQ23" s="135" t="s">
        <v>223</v>
      </c>
      <c r="AR23" s="136"/>
      <c r="AS23" s="136"/>
      <c r="AT23" s="137"/>
      <c r="AU23" s="138" t="s">
        <v>129</v>
      </c>
      <c r="AV23" s="138"/>
      <c r="AW23" s="138"/>
      <c r="AX23" s="139"/>
      <c r="AY23" s="34">
        <f>COUNTA($G$25)</f>
        <v>0</v>
      </c>
    </row>
    <row r="24" spans="1:51" ht="18.75" customHeight="1" x14ac:dyDescent="0.2">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9"/>
      <c r="Z24" s="940"/>
      <c r="AA24" s="941"/>
      <c r="AB24" s="945"/>
      <c r="AC24" s="718"/>
      <c r="AD24" s="719"/>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2">
      <c r="A25" s="693"/>
      <c r="B25" s="691"/>
      <c r="C25" s="691"/>
      <c r="D25" s="691"/>
      <c r="E25" s="691"/>
      <c r="F25" s="692"/>
      <c r="G25" s="193"/>
      <c r="H25" s="949"/>
      <c r="I25" s="949"/>
      <c r="J25" s="949"/>
      <c r="K25" s="949"/>
      <c r="L25" s="949"/>
      <c r="M25" s="949"/>
      <c r="N25" s="949"/>
      <c r="O25" s="950"/>
      <c r="P25" s="146"/>
      <c r="Q25" s="656"/>
      <c r="R25" s="656"/>
      <c r="S25" s="656"/>
      <c r="T25" s="656"/>
      <c r="U25" s="656"/>
      <c r="V25" s="656"/>
      <c r="W25" s="656"/>
      <c r="X25" s="657"/>
      <c r="Y25" s="935" t="s">
        <v>12</v>
      </c>
      <c r="Z25" s="936"/>
      <c r="AA25" s="937"/>
      <c r="AB25" s="163"/>
      <c r="AC25" s="715"/>
      <c r="AD25" s="71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4"/>
      <c r="B26" s="695"/>
      <c r="C26" s="695"/>
      <c r="D26" s="695"/>
      <c r="E26" s="695"/>
      <c r="F26" s="696"/>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6"/>
      <c r="B27" s="947"/>
      <c r="C27" s="947"/>
      <c r="D27" s="947"/>
      <c r="E27" s="947"/>
      <c r="F27" s="948"/>
      <c r="G27" s="954"/>
      <c r="H27" s="955"/>
      <c r="I27" s="955"/>
      <c r="J27" s="955"/>
      <c r="K27" s="955"/>
      <c r="L27" s="955"/>
      <c r="M27" s="955"/>
      <c r="N27" s="955"/>
      <c r="O27" s="956"/>
      <c r="P27" s="659"/>
      <c r="Q27" s="659"/>
      <c r="R27" s="659"/>
      <c r="S27" s="659"/>
      <c r="T27" s="659"/>
      <c r="U27" s="659"/>
      <c r="V27" s="659"/>
      <c r="W27" s="659"/>
      <c r="X27" s="660"/>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61" t="s">
        <v>342</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90" t="s">
        <v>315</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8"/>
      <c r="Z30" s="283"/>
      <c r="AA30" s="284"/>
      <c r="AB30" s="942" t="s">
        <v>11</v>
      </c>
      <c r="AC30" s="943"/>
      <c r="AD30" s="944"/>
      <c r="AE30" s="931" t="s">
        <v>370</v>
      </c>
      <c r="AF30" s="931"/>
      <c r="AG30" s="931"/>
      <c r="AH30" s="128"/>
      <c r="AI30" s="931" t="s">
        <v>466</v>
      </c>
      <c r="AJ30" s="931"/>
      <c r="AK30" s="931"/>
      <c r="AL30" s="128"/>
      <c r="AM30" s="931" t="s">
        <v>467</v>
      </c>
      <c r="AN30" s="931"/>
      <c r="AO30" s="931"/>
      <c r="AP30" s="128"/>
      <c r="AQ30" s="135" t="s">
        <v>223</v>
      </c>
      <c r="AR30" s="136"/>
      <c r="AS30" s="136"/>
      <c r="AT30" s="137"/>
      <c r="AU30" s="138" t="s">
        <v>129</v>
      </c>
      <c r="AV30" s="138"/>
      <c r="AW30" s="138"/>
      <c r="AX30" s="139"/>
      <c r="AY30" s="34">
        <f>COUNTA($G$32)</f>
        <v>0</v>
      </c>
    </row>
    <row r="31" spans="1:51" ht="18.75" customHeight="1" x14ac:dyDescent="0.2">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9"/>
      <c r="Z31" s="940"/>
      <c r="AA31" s="941"/>
      <c r="AB31" s="945"/>
      <c r="AC31" s="718"/>
      <c r="AD31" s="719"/>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2">
      <c r="A32" s="693"/>
      <c r="B32" s="691"/>
      <c r="C32" s="691"/>
      <c r="D32" s="691"/>
      <c r="E32" s="691"/>
      <c r="F32" s="692"/>
      <c r="G32" s="193"/>
      <c r="H32" s="949"/>
      <c r="I32" s="949"/>
      <c r="J32" s="949"/>
      <c r="K32" s="949"/>
      <c r="L32" s="949"/>
      <c r="M32" s="949"/>
      <c r="N32" s="949"/>
      <c r="O32" s="950"/>
      <c r="P32" s="146"/>
      <c r="Q32" s="656"/>
      <c r="R32" s="656"/>
      <c r="S32" s="656"/>
      <c r="T32" s="656"/>
      <c r="U32" s="656"/>
      <c r="V32" s="656"/>
      <c r="W32" s="656"/>
      <c r="X32" s="657"/>
      <c r="Y32" s="935" t="s">
        <v>12</v>
      </c>
      <c r="Z32" s="936"/>
      <c r="AA32" s="937"/>
      <c r="AB32" s="163"/>
      <c r="AC32" s="715"/>
      <c r="AD32" s="71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4"/>
      <c r="B33" s="695"/>
      <c r="C33" s="695"/>
      <c r="D33" s="695"/>
      <c r="E33" s="695"/>
      <c r="F33" s="696"/>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6"/>
      <c r="B34" s="947"/>
      <c r="C34" s="947"/>
      <c r="D34" s="947"/>
      <c r="E34" s="947"/>
      <c r="F34" s="948"/>
      <c r="G34" s="954"/>
      <c r="H34" s="955"/>
      <c r="I34" s="955"/>
      <c r="J34" s="955"/>
      <c r="K34" s="955"/>
      <c r="L34" s="955"/>
      <c r="M34" s="955"/>
      <c r="N34" s="955"/>
      <c r="O34" s="956"/>
      <c r="P34" s="659"/>
      <c r="Q34" s="659"/>
      <c r="R34" s="659"/>
      <c r="S34" s="659"/>
      <c r="T34" s="659"/>
      <c r="U34" s="659"/>
      <c r="V34" s="659"/>
      <c r="W34" s="659"/>
      <c r="X34" s="660"/>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61" t="s">
        <v>342</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90" t="s">
        <v>315</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8"/>
      <c r="Z37" s="283"/>
      <c r="AA37" s="284"/>
      <c r="AB37" s="942" t="s">
        <v>11</v>
      </c>
      <c r="AC37" s="943"/>
      <c r="AD37" s="944"/>
      <c r="AE37" s="931" t="s">
        <v>370</v>
      </c>
      <c r="AF37" s="931"/>
      <c r="AG37" s="931"/>
      <c r="AH37" s="128"/>
      <c r="AI37" s="931" t="s">
        <v>466</v>
      </c>
      <c r="AJ37" s="931"/>
      <c r="AK37" s="931"/>
      <c r="AL37" s="128"/>
      <c r="AM37" s="931" t="s">
        <v>467</v>
      </c>
      <c r="AN37" s="931"/>
      <c r="AO37" s="931"/>
      <c r="AP37" s="128"/>
      <c r="AQ37" s="135" t="s">
        <v>223</v>
      </c>
      <c r="AR37" s="136"/>
      <c r="AS37" s="136"/>
      <c r="AT37" s="137"/>
      <c r="AU37" s="138" t="s">
        <v>129</v>
      </c>
      <c r="AV37" s="138"/>
      <c r="AW37" s="138"/>
      <c r="AX37" s="139"/>
      <c r="AY37" s="34">
        <f>COUNTA($G$39)</f>
        <v>0</v>
      </c>
    </row>
    <row r="38" spans="1:51" ht="18.75" customHeight="1" x14ac:dyDescent="0.2">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9"/>
      <c r="Z38" s="940"/>
      <c r="AA38" s="941"/>
      <c r="AB38" s="945"/>
      <c r="AC38" s="718"/>
      <c r="AD38" s="719"/>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2">
      <c r="A39" s="693"/>
      <c r="B39" s="691"/>
      <c r="C39" s="691"/>
      <c r="D39" s="691"/>
      <c r="E39" s="691"/>
      <c r="F39" s="692"/>
      <c r="G39" s="193"/>
      <c r="H39" s="949"/>
      <c r="I39" s="949"/>
      <c r="J39" s="949"/>
      <c r="K39" s="949"/>
      <c r="L39" s="949"/>
      <c r="M39" s="949"/>
      <c r="N39" s="949"/>
      <c r="O39" s="950"/>
      <c r="P39" s="146"/>
      <c r="Q39" s="656"/>
      <c r="R39" s="656"/>
      <c r="S39" s="656"/>
      <c r="T39" s="656"/>
      <c r="U39" s="656"/>
      <c r="V39" s="656"/>
      <c r="W39" s="656"/>
      <c r="X39" s="657"/>
      <c r="Y39" s="935" t="s">
        <v>12</v>
      </c>
      <c r="Z39" s="936"/>
      <c r="AA39" s="937"/>
      <c r="AB39" s="163"/>
      <c r="AC39" s="715"/>
      <c r="AD39" s="71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4"/>
      <c r="B40" s="695"/>
      <c r="C40" s="695"/>
      <c r="D40" s="695"/>
      <c r="E40" s="695"/>
      <c r="F40" s="696"/>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6"/>
      <c r="B41" s="947"/>
      <c r="C41" s="947"/>
      <c r="D41" s="947"/>
      <c r="E41" s="947"/>
      <c r="F41" s="948"/>
      <c r="G41" s="954"/>
      <c r="H41" s="955"/>
      <c r="I41" s="955"/>
      <c r="J41" s="955"/>
      <c r="K41" s="955"/>
      <c r="L41" s="955"/>
      <c r="M41" s="955"/>
      <c r="N41" s="955"/>
      <c r="O41" s="956"/>
      <c r="P41" s="659"/>
      <c r="Q41" s="659"/>
      <c r="R41" s="659"/>
      <c r="S41" s="659"/>
      <c r="T41" s="659"/>
      <c r="U41" s="659"/>
      <c r="V41" s="659"/>
      <c r="W41" s="659"/>
      <c r="X41" s="660"/>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61" t="s">
        <v>342</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90" t="s">
        <v>315</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8"/>
      <c r="Z44" s="283"/>
      <c r="AA44" s="284"/>
      <c r="AB44" s="942" t="s">
        <v>11</v>
      </c>
      <c r="AC44" s="943"/>
      <c r="AD44" s="944"/>
      <c r="AE44" s="931" t="s">
        <v>370</v>
      </c>
      <c r="AF44" s="931"/>
      <c r="AG44" s="931"/>
      <c r="AH44" s="128"/>
      <c r="AI44" s="931" t="s">
        <v>466</v>
      </c>
      <c r="AJ44" s="931"/>
      <c r="AK44" s="931"/>
      <c r="AL44" s="128"/>
      <c r="AM44" s="931" t="s">
        <v>467</v>
      </c>
      <c r="AN44" s="931"/>
      <c r="AO44" s="931"/>
      <c r="AP44" s="128"/>
      <c r="AQ44" s="135" t="s">
        <v>223</v>
      </c>
      <c r="AR44" s="136"/>
      <c r="AS44" s="136"/>
      <c r="AT44" s="137"/>
      <c r="AU44" s="138" t="s">
        <v>129</v>
      </c>
      <c r="AV44" s="138"/>
      <c r="AW44" s="138"/>
      <c r="AX44" s="139"/>
      <c r="AY44" s="34">
        <f>COUNTA($G$46)</f>
        <v>0</v>
      </c>
    </row>
    <row r="45" spans="1:51" ht="18.75" customHeight="1" x14ac:dyDescent="0.2">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9"/>
      <c r="Z45" s="940"/>
      <c r="AA45" s="941"/>
      <c r="AB45" s="945"/>
      <c r="AC45" s="718"/>
      <c r="AD45" s="719"/>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2">
      <c r="A46" s="693"/>
      <c r="B46" s="691"/>
      <c r="C46" s="691"/>
      <c r="D46" s="691"/>
      <c r="E46" s="691"/>
      <c r="F46" s="692"/>
      <c r="G46" s="193"/>
      <c r="H46" s="949"/>
      <c r="I46" s="949"/>
      <c r="J46" s="949"/>
      <c r="K46" s="949"/>
      <c r="L46" s="949"/>
      <c r="M46" s="949"/>
      <c r="N46" s="949"/>
      <c r="O46" s="950"/>
      <c r="P46" s="146"/>
      <c r="Q46" s="656"/>
      <c r="R46" s="656"/>
      <c r="S46" s="656"/>
      <c r="T46" s="656"/>
      <c r="U46" s="656"/>
      <c r="V46" s="656"/>
      <c r="W46" s="656"/>
      <c r="X46" s="657"/>
      <c r="Y46" s="935" t="s">
        <v>12</v>
      </c>
      <c r="Z46" s="936"/>
      <c r="AA46" s="937"/>
      <c r="AB46" s="163"/>
      <c r="AC46" s="715"/>
      <c r="AD46" s="71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4"/>
      <c r="B47" s="695"/>
      <c r="C47" s="695"/>
      <c r="D47" s="695"/>
      <c r="E47" s="695"/>
      <c r="F47" s="696"/>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6"/>
      <c r="B48" s="947"/>
      <c r="C48" s="947"/>
      <c r="D48" s="947"/>
      <c r="E48" s="947"/>
      <c r="F48" s="948"/>
      <c r="G48" s="954"/>
      <c r="H48" s="955"/>
      <c r="I48" s="955"/>
      <c r="J48" s="955"/>
      <c r="K48" s="955"/>
      <c r="L48" s="955"/>
      <c r="M48" s="955"/>
      <c r="N48" s="955"/>
      <c r="O48" s="956"/>
      <c r="P48" s="659"/>
      <c r="Q48" s="659"/>
      <c r="R48" s="659"/>
      <c r="S48" s="659"/>
      <c r="T48" s="659"/>
      <c r="U48" s="659"/>
      <c r="V48" s="659"/>
      <c r="W48" s="659"/>
      <c r="X48" s="660"/>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61" t="s">
        <v>342</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90" t="s">
        <v>315</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8"/>
      <c r="Z51" s="283"/>
      <c r="AA51" s="284"/>
      <c r="AB51" s="128" t="s">
        <v>11</v>
      </c>
      <c r="AC51" s="943"/>
      <c r="AD51" s="944"/>
      <c r="AE51" s="931" t="s">
        <v>370</v>
      </c>
      <c r="AF51" s="931"/>
      <c r="AG51" s="931"/>
      <c r="AH51" s="128"/>
      <c r="AI51" s="931" t="s">
        <v>466</v>
      </c>
      <c r="AJ51" s="931"/>
      <c r="AK51" s="931"/>
      <c r="AL51" s="128"/>
      <c r="AM51" s="931" t="s">
        <v>467</v>
      </c>
      <c r="AN51" s="931"/>
      <c r="AO51" s="931"/>
      <c r="AP51" s="128"/>
      <c r="AQ51" s="135" t="s">
        <v>223</v>
      </c>
      <c r="AR51" s="136"/>
      <c r="AS51" s="136"/>
      <c r="AT51" s="137"/>
      <c r="AU51" s="138" t="s">
        <v>129</v>
      </c>
      <c r="AV51" s="138"/>
      <c r="AW51" s="138"/>
      <c r="AX51" s="139"/>
      <c r="AY51" s="34">
        <f>COUNTA($G$53)</f>
        <v>0</v>
      </c>
    </row>
    <row r="52" spans="1:51" ht="18.75" customHeight="1" x14ac:dyDescent="0.2">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9"/>
      <c r="Z52" s="940"/>
      <c r="AA52" s="941"/>
      <c r="AB52" s="945"/>
      <c r="AC52" s="718"/>
      <c r="AD52" s="719"/>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2">
      <c r="A53" s="693"/>
      <c r="B53" s="691"/>
      <c r="C53" s="691"/>
      <c r="D53" s="691"/>
      <c r="E53" s="691"/>
      <c r="F53" s="692"/>
      <c r="G53" s="193"/>
      <c r="H53" s="949"/>
      <c r="I53" s="949"/>
      <c r="J53" s="949"/>
      <c r="K53" s="949"/>
      <c r="L53" s="949"/>
      <c r="M53" s="949"/>
      <c r="N53" s="949"/>
      <c r="O53" s="950"/>
      <c r="P53" s="146"/>
      <c r="Q53" s="656"/>
      <c r="R53" s="656"/>
      <c r="S53" s="656"/>
      <c r="T53" s="656"/>
      <c r="U53" s="656"/>
      <c r="V53" s="656"/>
      <c r="W53" s="656"/>
      <c r="X53" s="657"/>
      <c r="Y53" s="935" t="s">
        <v>12</v>
      </c>
      <c r="Z53" s="936"/>
      <c r="AA53" s="937"/>
      <c r="AB53" s="163"/>
      <c r="AC53" s="715"/>
      <c r="AD53" s="71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4"/>
      <c r="B54" s="695"/>
      <c r="C54" s="695"/>
      <c r="D54" s="695"/>
      <c r="E54" s="695"/>
      <c r="F54" s="696"/>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6"/>
      <c r="B55" s="947"/>
      <c r="C55" s="947"/>
      <c r="D55" s="947"/>
      <c r="E55" s="947"/>
      <c r="F55" s="948"/>
      <c r="G55" s="954"/>
      <c r="H55" s="955"/>
      <c r="I55" s="955"/>
      <c r="J55" s="955"/>
      <c r="K55" s="955"/>
      <c r="L55" s="955"/>
      <c r="M55" s="955"/>
      <c r="N55" s="955"/>
      <c r="O55" s="956"/>
      <c r="P55" s="659"/>
      <c r="Q55" s="659"/>
      <c r="R55" s="659"/>
      <c r="S55" s="659"/>
      <c r="T55" s="659"/>
      <c r="U55" s="659"/>
      <c r="V55" s="659"/>
      <c r="W55" s="659"/>
      <c r="X55" s="660"/>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61" t="s">
        <v>342</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90" t="s">
        <v>315</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8"/>
      <c r="Z58" s="283"/>
      <c r="AA58" s="284"/>
      <c r="AB58" s="942" t="s">
        <v>11</v>
      </c>
      <c r="AC58" s="943"/>
      <c r="AD58" s="944"/>
      <c r="AE58" s="931" t="s">
        <v>370</v>
      </c>
      <c r="AF58" s="931"/>
      <c r="AG58" s="931"/>
      <c r="AH58" s="128"/>
      <c r="AI58" s="931" t="s">
        <v>466</v>
      </c>
      <c r="AJ58" s="931"/>
      <c r="AK58" s="931"/>
      <c r="AL58" s="128"/>
      <c r="AM58" s="931" t="s">
        <v>467</v>
      </c>
      <c r="AN58" s="931"/>
      <c r="AO58" s="931"/>
      <c r="AP58" s="128"/>
      <c r="AQ58" s="135" t="s">
        <v>223</v>
      </c>
      <c r="AR58" s="136"/>
      <c r="AS58" s="136"/>
      <c r="AT58" s="137"/>
      <c r="AU58" s="138" t="s">
        <v>129</v>
      </c>
      <c r="AV58" s="138"/>
      <c r="AW58" s="138"/>
      <c r="AX58" s="139"/>
      <c r="AY58" s="34">
        <f>COUNTA($G$60)</f>
        <v>0</v>
      </c>
    </row>
    <row r="59" spans="1:51" ht="18.75" customHeight="1" x14ac:dyDescent="0.2">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9"/>
      <c r="Z59" s="940"/>
      <c r="AA59" s="941"/>
      <c r="AB59" s="945"/>
      <c r="AC59" s="718"/>
      <c r="AD59" s="719"/>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2">
      <c r="A60" s="693"/>
      <c r="B60" s="691"/>
      <c r="C60" s="691"/>
      <c r="D60" s="691"/>
      <c r="E60" s="691"/>
      <c r="F60" s="692"/>
      <c r="G60" s="193"/>
      <c r="H60" s="949"/>
      <c r="I60" s="949"/>
      <c r="J60" s="949"/>
      <c r="K60" s="949"/>
      <c r="L60" s="949"/>
      <c r="M60" s="949"/>
      <c r="N60" s="949"/>
      <c r="O60" s="950"/>
      <c r="P60" s="146"/>
      <c r="Q60" s="656"/>
      <c r="R60" s="656"/>
      <c r="S60" s="656"/>
      <c r="T60" s="656"/>
      <c r="U60" s="656"/>
      <c r="V60" s="656"/>
      <c r="W60" s="656"/>
      <c r="X60" s="657"/>
      <c r="Y60" s="935" t="s">
        <v>12</v>
      </c>
      <c r="Z60" s="936"/>
      <c r="AA60" s="937"/>
      <c r="AB60" s="163"/>
      <c r="AC60" s="715"/>
      <c r="AD60" s="71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4"/>
      <c r="B61" s="695"/>
      <c r="C61" s="695"/>
      <c r="D61" s="695"/>
      <c r="E61" s="695"/>
      <c r="F61" s="696"/>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6"/>
      <c r="B62" s="947"/>
      <c r="C62" s="947"/>
      <c r="D62" s="947"/>
      <c r="E62" s="947"/>
      <c r="F62" s="948"/>
      <c r="G62" s="954"/>
      <c r="H62" s="955"/>
      <c r="I62" s="955"/>
      <c r="J62" s="955"/>
      <c r="K62" s="955"/>
      <c r="L62" s="955"/>
      <c r="M62" s="955"/>
      <c r="N62" s="955"/>
      <c r="O62" s="956"/>
      <c r="P62" s="659"/>
      <c r="Q62" s="659"/>
      <c r="R62" s="659"/>
      <c r="S62" s="659"/>
      <c r="T62" s="659"/>
      <c r="U62" s="659"/>
      <c r="V62" s="659"/>
      <c r="W62" s="659"/>
      <c r="X62" s="660"/>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61" t="s">
        <v>342</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90" t="s">
        <v>315</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8"/>
      <c r="Z65" s="283"/>
      <c r="AA65" s="284"/>
      <c r="AB65" s="942" t="s">
        <v>11</v>
      </c>
      <c r="AC65" s="943"/>
      <c r="AD65" s="944"/>
      <c r="AE65" s="931" t="s">
        <v>370</v>
      </c>
      <c r="AF65" s="931"/>
      <c r="AG65" s="931"/>
      <c r="AH65" s="128"/>
      <c r="AI65" s="931" t="s">
        <v>466</v>
      </c>
      <c r="AJ65" s="931"/>
      <c r="AK65" s="931"/>
      <c r="AL65" s="128"/>
      <c r="AM65" s="931" t="s">
        <v>467</v>
      </c>
      <c r="AN65" s="931"/>
      <c r="AO65" s="931"/>
      <c r="AP65" s="128"/>
      <c r="AQ65" s="135" t="s">
        <v>223</v>
      </c>
      <c r="AR65" s="136"/>
      <c r="AS65" s="136"/>
      <c r="AT65" s="137"/>
      <c r="AU65" s="138" t="s">
        <v>129</v>
      </c>
      <c r="AV65" s="138"/>
      <c r="AW65" s="138"/>
      <c r="AX65" s="139"/>
      <c r="AY65" s="34">
        <f>COUNTA($G$67)</f>
        <v>0</v>
      </c>
    </row>
    <row r="66" spans="1:51" ht="18.75" customHeight="1" x14ac:dyDescent="0.2">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9"/>
      <c r="Z66" s="940"/>
      <c r="AA66" s="941"/>
      <c r="AB66" s="945"/>
      <c r="AC66" s="718"/>
      <c r="AD66" s="719"/>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2">
      <c r="A67" s="693"/>
      <c r="B67" s="691"/>
      <c r="C67" s="691"/>
      <c r="D67" s="691"/>
      <c r="E67" s="691"/>
      <c r="F67" s="692"/>
      <c r="G67" s="193"/>
      <c r="H67" s="949"/>
      <c r="I67" s="949"/>
      <c r="J67" s="949"/>
      <c r="K67" s="949"/>
      <c r="L67" s="949"/>
      <c r="M67" s="949"/>
      <c r="N67" s="949"/>
      <c r="O67" s="950"/>
      <c r="P67" s="146"/>
      <c r="Q67" s="656"/>
      <c r="R67" s="656"/>
      <c r="S67" s="656"/>
      <c r="T67" s="656"/>
      <c r="U67" s="656"/>
      <c r="V67" s="656"/>
      <c r="W67" s="656"/>
      <c r="X67" s="657"/>
      <c r="Y67" s="935" t="s">
        <v>12</v>
      </c>
      <c r="Z67" s="936"/>
      <c r="AA67" s="937"/>
      <c r="AB67" s="163"/>
      <c r="AC67" s="715"/>
      <c r="AD67" s="71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4"/>
      <c r="B68" s="695"/>
      <c r="C68" s="695"/>
      <c r="D68" s="695"/>
      <c r="E68" s="695"/>
      <c r="F68" s="696"/>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6"/>
      <c r="B69" s="947"/>
      <c r="C69" s="947"/>
      <c r="D69" s="947"/>
      <c r="E69" s="947"/>
      <c r="F69" s="948"/>
      <c r="G69" s="954"/>
      <c r="H69" s="955"/>
      <c r="I69" s="955"/>
      <c r="J69" s="955"/>
      <c r="K69" s="955"/>
      <c r="L69" s="955"/>
      <c r="M69" s="955"/>
      <c r="N69" s="955"/>
      <c r="O69" s="956"/>
      <c r="P69" s="659"/>
      <c r="Q69" s="659"/>
      <c r="R69" s="659"/>
      <c r="S69" s="659"/>
      <c r="T69" s="659"/>
      <c r="U69" s="659"/>
      <c r="V69" s="659"/>
      <c r="W69" s="659"/>
      <c r="X69" s="660"/>
      <c r="Y69" s="190" t="s">
        <v>13</v>
      </c>
      <c r="Z69" s="932"/>
      <c r="AA69" s="933"/>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61" t="s">
        <v>342</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70" t="s">
        <v>26</v>
      </c>
      <c r="B2" s="971"/>
      <c r="C2" s="971"/>
      <c r="D2" s="971"/>
      <c r="E2" s="971"/>
      <c r="F2" s="972"/>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2">
      <c r="A3" s="973"/>
      <c r="B3" s="974"/>
      <c r="C3" s="974"/>
      <c r="D3" s="974"/>
      <c r="E3" s="974"/>
      <c r="F3" s="97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73"/>
      <c r="B4" s="974"/>
      <c r="C4" s="974"/>
      <c r="D4" s="974"/>
      <c r="E4" s="974"/>
      <c r="F4" s="97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73"/>
      <c r="B5" s="974"/>
      <c r="C5" s="974"/>
      <c r="D5" s="974"/>
      <c r="E5" s="974"/>
      <c r="F5" s="97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73"/>
      <c r="B6" s="974"/>
      <c r="C6" s="974"/>
      <c r="D6" s="974"/>
      <c r="E6" s="974"/>
      <c r="F6" s="97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73"/>
      <c r="B7" s="974"/>
      <c r="C7" s="974"/>
      <c r="D7" s="974"/>
      <c r="E7" s="974"/>
      <c r="F7" s="97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73"/>
      <c r="B8" s="974"/>
      <c r="C8" s="974"/>
      <c r="D8" s="974"/>
      <c r="E8" s="974"/>
      <c r="F8" s="97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73"/>
      <c r="B9" s="974"/>
      <c r="C9" s="974"/>
      <c r="D9" s="974"/>
      <c r="E9" s="974"/>
      <c r="F9" s="97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73"/>
      <c r="B10" s="974"/>
      <c r="C10" s="974"/>
      <c r="D10" s="974"/>
      <c r="E10" s="974"/>
      <c r="F10" s="97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73"/>
      <c r="B11" s="974"/>
      <c r="C11" s="974"/>
      <c r="D11" s="974"/>
      <c r="E11" s="974"/>
      <c r="F11" s="97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73"/>
      <c r="B12" s="974"/>
      <c r="C12" s="974"/>
      <c r="D12" s="974"/>
      <c r="E12" s="974"/>
      <c r="F12" s="97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73"/>
      <c r="B13" s="974"/>
      <c r="C13" s="974"/>
      <c r="D13" s="974"/>
      <c r="E13" s="974"/>
      <c r="F13" s="97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73"/>
      <c r="B14" s="974"/>
      <c r="C14" s="974"/>
      <c r="D14" s="974"/>
      <c r="E14" s="974"/>
      <c r="F14" s="97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73"/>
      <c r="B15" s="974"/>
      <c r="C15" s="974"/>
      <c r="D15" s="974"/>
      <c r="E15" s="974"/>
      <c r="F15" s="97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73"/>
      <c r="B16" s="974"/>
      <c r="C16" s="974"/>
      <c r="D16" s="974"/>
      <c r="E16" s="974"/>
      <c r="F16" s="97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73"/>
      <c r="B17" s="974"/>
      <c r="C17" s="974"/>
      <c r="D17" s="974"/>
      <c r="E17" s="974"/>
      <c r="F17" s="97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73"/>
      <c r="B18" s="974"/>
      <c r="C18" s="974"/>
      <c r="D18" s="974"/>
      <c r="E18" s="974"/>
      <c r="F18" s="97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73"/>
      <c r="B19" s="974"/>
      <c r="C19" s="974"/>
      <c r="D19" s="974"/>
      <c r="E19" s="974"/>
      <c r="F19" s="97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73"/>
      <c r="B20" s="974"/>
      <c r="C20" s="974"/>
      <c r="D20" s="974"/>
      <c r="E20" s="974"/>
      <c r="F20" s="97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73"/>
      <c r="B21" s="974"/>
      <c r="C21" s="974"/>
      <c r="D21" s="974"/>
      <c r="E21" s="974"/>
      <c r="F21" s="97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73"/>
      <c r="B22" s="974"/>
      <c r="C22" s="974"/>
      <c r="D22" s="974"/>
      <c r="E22" s="974"/>
      <c r="F22" s="97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73"/>
      <c r="B23" s="974"/>
      <c r="C23" s="974"/>
      <c r="D23" s="974"/>
      <c r="E23" s="974"/>
      <c r="F23" s="97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73"/>
      <c r="B24" s="974"/>
      <c r="C24" s="974"/>
      <c r="D24" s="974"/>
      <c r="E24" s="974"/>
      <c r="F24" s="97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73"/>
      <c r="B25" s="974"/>
      <c r="C25" s="974"/>
      <c r="D25" s="974"/>
      <c r="E25" s="974"/>
      <c r="F25" s="97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73"/>
      <c r="B26" s="974"/>
      <c r="C26" s="974"/>
      <c r="D26" s="974"/>
      <c r="E26" s="974"/>
      <c r="F26" s="97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73"/>
      <c r="B27" s="974"/>
      <c r="C27" s="974"/>
      <c r="D27" s="974"/>
      <c r="E27" s="974"/>
      <c r="F27" s="97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73"/>
      <c r="B28" s="974"/>
      <c r="C28" s="974"/>
      <c r="D28" s="974"/>
      <c r="E28" s="974"/>
      <c r="F28" s="97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73"/>
      <c r="B29" s="974"/>
      <c r="C29" s="974"/>
      <c r="D29" s="974"/>
      <c r="E29" s="974"/>
      <c r="F29" s="97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73"/>
      <c r="B30" s="974"/>
      <c r="C30" s="974"/>
      <c r="D30" s="974"/>
      <c r="E30" s="974"/>
      <c r="F30" s="97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73"/>
      <c r="B31" s="974"/>
      <c r="C31" s="974"/>
      <c r="D31" s="974"/>
      <c r="E31" s="974"/>
      <c r="F31" s="97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73"/>
      <c r="B32" s="974"/>
      <c r="C32" s="974"/>
      <c r="D32" s="974"/>
      <c r="E32" s="974"/>
      <c r="F32" s="97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73"/>
      <c r="B33" s="974"/>
      <c r="C33" s="974"/>
      <c r="D33" s="974"/>
      <c r="E33" s="974"/>
      <c r="F33" s="97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73"/>
      <c r="B34" s="974"/>
      <c r="C34" s="974"/>
      <c r="D34" s="974"/>
      <c r="E34" s="974"/>
      <c r="F34" s="97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73"/>
      <c r="B35" s="974"/>
      <c r="C35" s="974"/>
      <c r="D35" s="974"/>
      <c r="E35" s="974"/>
      <c r="F35" s="97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73"/>
      <c r="B36" s="974"/>
      <c r="C36" s="974"/>
      <c r="D36" s="974"/>
      <c r="E36" s="974"/>
      <c r="F36" s="97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73"/>
      <c r="B37" s="974"/>
      <c r="C37" s="974"/>
      <c r="D37" s="974"/>
      <c r="E37" s="974"/>
      <c r="F37" s="97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73"/>
      <c r="B38" s="974"/>
      <c r="C38" s="974"/>
      <c r="D38" s="974"/>
      <c r="E38" s="974"/>
      <c r="F38" s="97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73"/>
      <c r="B39" s="974"/>
      <c r="C39" s="974"/>
      <c r="D39" s="974"/>
      <c r="E39" s="974"/>
      <c r="F39" s="97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73"/>
      <c r="B40" s="974"/>
      <c r="C40" s="974"/>
      <c r="D40" s="974"/>
      <c r="E40" s="974"/>
      <c r="F40" s="97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73"/>
      <c r="B41" s="974"/>
      <c r="C41" s="974"/>
      <c r="D41" s="974"/>
      <c r="E41" s="974"/>
      <c r="F41" s="97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73"/>
      <c r="B42" s="974"/>
      <c r="C42" s="974"/>
      <c r="D42" s="974"/>
      <c r="E42" s="974"/>
      <c r="F42" s="97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73"/>
      <c r="B43" s="974"/>
      <c r="C43" s="974"/>
      <c r="D43" s="974"/>
      <c r="E43" s="974"/>
      <c r="F43" s="97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73"/>
      <c r="B44" s="974"/>
      <c r="C44" s="974"/>
      <c r="D44" s="974"/>
      <c r="E44" s="974"/>
      <c r="F44" s="97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73"/>
      <c r="B45" s="974"/>
      <c r="C45" s="974"/>
      <c r="D45" s="974"/>
      <c r="E45" s="974"/>
      <c r="F45" s="97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73"/>
      <c r="B46" s="974"/>
      <c r="C46" s="974"/>
      <c r="D46" s="974"/>
      <c r="E46" s="974"/>
      <c r="F46" s="97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73"/>
      <c r="B47" s="974"/>
      <c r="C47" s="974"/>
      <c r="D47" s="974"/>
      <c r="E47" s="974"/>
      <c r="F47" s="97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73"/>
      <c r="B48" s="974"/>
      <c r="C48" s="974"/>
      <c r="D48" s="974"/>
      <c r="E48" s="974"/>
      <c r="F48" s="97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73"/>
      <c r="B49" s="974"/>
      <c r="C49" s="974"/>
      <c r="D49" s="974"/>
      <c r="E49" s="974"/>
      <c r="F49" s="97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73"/>
      <c r="B50" s="974"/>
      <c r="C50" s="974"/>
      <c r="D50" s="974"/>
      <c r="E50" s="974"/>
      <c r="F50" s="97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73"/>
      <c r="B51" s="974"/>
      <c r="C51" s="974"/>
      <c r="D51" s="974"/>
      <c r="E51" s="974"/>
      <c r="F51" s="97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73"/>
      <c r="B52" s="974"/>
      <c r="C52" s="974"/>
      <c r="D52" s="974"/>
      <c r="E52" s="974"/>
      <c r="F52" s="97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5"/>
    <row r="55" spans="1:51" ht="30" customHeight="1" x14ac:dyDescent="0.2">
      <c r="A55" s="970" t="s">
        <v>26</v>
      </c>
      <c r="B55" s="971"/>
      <c r="C55" s="971"/>
      <c r="D55" s="971"/>
      <c r="E55" s="971"/>
      <c r="F55" s="97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73"/>
      <c r="B56" s="974"/>
      <c r="C56" s="974"/>
      <c r="D56" s="974"/>
      <c r="E56" s="974"/>
      <c r="F56" s="97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73"/>
      <c r="B57" s="974"/>
      <c r="C57" s="974"/>
      <c r="D57" s="974"/>
      <c r="E57" s="974"/>
      <c r="F57" s="97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73"/>
      <c r="B58" s="974"/>
      <c r="C58" s="974"/>
      <c r="D58" s="974"/>
      <c r="E58" s="974"/>
      <c r="F58" s="97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73"/>
      <c r="B59" s="974"/>
      <c r="C59" s="974"/>
      <c r="D59" s="974"/>
      <c r="E59" s="974"/>
      <c r="F59" s="97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73"/>
      <c r="B60" s="974"/>
      <c r="C60" s="974"/>
      <c r="D60" s="974"/>
      <c r="E60" s="974"/>
      <c r="F60" s="97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73"/>
      <c r="B61" s="974"/>
      <c r="C61" s="974"/>
      <c r="D61" s="974"/>
      <c r="E61" s="974"/>
      <c r="F61" s="97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73"/>
      <c r="B62" s="974"/>
      <c r="C62" s="974"/>
      <c r="D62" s="974"/>
      <c r="E62" s="974"/>
      <c r="F62" s="97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73"/>
      <c r="B63" s="974"/>
      <c r="C63" s="974"/>
      <c r="D63" s="974"/>
      <c r="E63" s="974"/>
      <c r="F63" s="97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73"/>
      <c r="B64" s="974"/>
      <c r="C64" s="974"/>
      <c r="D64" s="974"/>
      <c r="E64" s="974"/>
      <c r="F64" s="97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73"/>
      <c r="B65" s="974"/>
      <c r="C65" s="974"/>
      <c r="D65" s="974"/>
      <c r="E65" s="974"/>
      <c r="F65" s="97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73"/>
      <c r="B66" s="974"/>
      <c r="C66" s="974"/>
      <c r="D66" s="974"/>
      <c r="E66" s="974"/>
      <c r="F66" s="97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73"/>
      <c r="B67" s="974"/>
      <c r="C67" s="974"/>
      <c r="D67" s="974"/>
      <c r="E67" s="974"/>
      <c r="F67" s="97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73"/>
      <c r="B68" s="974"/>
      <c r="C68" s="974"/>
      <c r="D68" s="974"/>
      <c r="E68" s="974"/>
      <c r="F68" s="97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73"/>
      <c r="B69" s="974"/>
      <c r="C69" s="974"/>
      <c r="D69" s="974"/>
      <c r="E69" s="974"/>
      <c r="F69" s="97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73"/>
      <c r="B70" s="974"/>
      <c r="C70" s="974"/>
      <c r="D70" s="974"/>
      <c r="E70" s="974"/>
      <c r="F70" s="97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73"/>
      <c r="B71" s="974"/>
      <c r="C71" s="974"/>
      <c r="D71" s="974"/>
      <c r="E71" s="974"/>
      <c r="F71" s="97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73"/>
      <c r="B72" s="974"/>
      <c r="C72" s="974"/>
      <c r="D72" s="974"/>
      <c r="E72" s="974"/>
      <c r="F72" s="97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73"/>
      <c r="B73" s="974"/>
      <c r="C73" s="974"/>
      <c r="D73" s="974"/>
      <c r="E73" s="974"/>
      <c r="F73" s="97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73"/>
      <c r="B74" s="974"/>
      <c r="C74" s="974"/>
      <c r="D74" s="974"/>
      <c r="E74" s="974"/>
      <c r="F74" s="97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73"/>
      <c r="B75" s="974"/>
      <c r="C75" s="974"/>
      <c r="D75" s="974"/>
      <c r="E75" s="974"/>
      <c r="F75" s="97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73"/>
      <c r="B76" s="974"/>
      <c r="C76" s="974"/>
      <c r="D76" s="974"/>
      <c r="E76" s="974"/>
      <c r="F76" s="97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73"/>
      <c r="B77" s="974"/>
      <c r="C77" s="974"/>
      <c r="D77" s="974"/>
      <c r="E77" s="974"/>
      <c r="F77" s="97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73"/>
      <c r="B78" s="974"/>
      <c r="C78" s="974"/>
      <c r="D78" s="974"/>
      <c r="E78" s="974"/>
      <c r="F78" s="97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73"/>
      <c r="B79" s="974"/>
      <c r="C79" s="974"/>
      <c r="D79" s="974"/>
      <c r="E79" s="974"/>
      <c r="F79" s="97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73"/>
      <c r="B80" s="974"/>
      <c r="C80" s="974"/>
      <c r="D80" s="974"/>
      <c r="E80" s="974"/>
      <c r="F80" s="97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73"/>
      <c r="B81" s="974"/>
      <c r="C81" s="974"/>
      <c r="D81" s="974"/>
      <c r="E81" s="974"/>
      <c r="F81" s="97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73"/>
      <c r="B82" s="974"/>
      <c r="C82" s="974"/>
      <c r="D82" s="974"/>
      <c r="E82" s="974"/>
      <c r="F82" s="97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73"/>
      <c r="B83" s="974"/>
      <c r="C83" s="974"/>
      <c r="D83" s="974"/>
      <c r="E83" s="974"/>
      <c r="F83" s="97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73"/>
      <c r="B84" s="974"/>
      <c r="C84" s="974"/>
      <c r="D84" s="974"/>
      <c r="E84" s="974"/>
      <c r="F84" s="97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73"/>
      <c r="B85" s="974"/>
      <c r="C85" s="974"/>
      <c r="D85" s="974"/>
      <c r="E85" s="974"/>
      <c r="F85" s="97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73"/>
      <c r="B86" s="974"/>
      <c r="C86" s="974"/>
      <c r="D86" s="974"/>
      <c r="E86" s="974"/>
      <c r="F86" s="97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73"/>
      <c r="B87" s="974"/>
      <c r="C87" s="974"/>
      <c r="D87" s="974"/>
      <c r="E87" s="974"/>
      <c r="F87" s="97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73"/>
      <c r="B88" s="974"/>
      <c r="C88" s="974"/>
      <c r="D88" s="974"/>
      <c r="E88" s="974"/>
      <c r="F88" s="97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73"/>
      <c r="B89" s="974"/>
      <c r="C89" s="974"/>
      <c r="D89" s="974"/>
      <c r="E89" s="974"/>
      <c r="F89" s="97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73"/>
      <c r="B90" s="974"/>
      <c r="C90" s="974"/>
      <c r="D90" s="974"/>
      <c r="E90" s="974"/>
      <c r="F90" s="97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73"/>
      <c r="B91" s="974"/>
      <c r="C91" s="974"/>
      <c r="D91" s="974"/>
      <c r="E91" s="974"/>
      <c r="F91" s="97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73"/>
      <c r="B92" s="974"/>
      <c r="C92" s="974"/>
      <c r="D92" s="974"/>
      <c r="E92" s="974"/>
      <c r="F92" s="97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73"/>
      <c r="B93" s="974"/>
      <c r="C93" s="974"/>
      <c r="D93" s="974"/>
      <c r="E93" s="974"/>
      <c r="F93" s="97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73"/>
      <c r="B94" s="974"/>
      <c r="C94" s="974"/>
      <c r="D94" s="974"/>
      <c r="E94" s="974"/>
      <c r="F94" s="97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73"/>
      <c r="B95" s="974"/>
      <c r="C95" s="974"/>
      <c r="D95" s="974"/>
      <c r="E95" s="974"/>
      <c r="F95" s="97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73"/>
      <c r="B96" s="974"/>
      <c r="C96" s="974"/>
      <c r="D96" s="974"/>
      <c r="E96" s="974"/>
      <c r="F96" s="97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73"/>
      <c r="B97" s="974"/>
      <c r="C97" s="974"/>
      <c r="D97" s="974"/>
      <c r="E97" s="974"/>
      <c r="F97" s="97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73"/>
      <c r="B98" s="974"/>
      <c r="C98" s="974"/>
      <c r="D98" s="974"/>
      <c r="E98" s="974"/>
      <c r="F98" s="97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73"/>
      <c r="B99" s="974"/>
      <c r="C99" s="974"/>
      <c r="D99" s="974"/>
      <c r="E99" s="974"/>
      <c r="F99" s="97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73"/>
      <c r="B100" s="974"/>
      <c r="C100" s="974"/>
      <c r="D100" s="974"/>
      <c r="E100" s="974"/>
      <c r="F100" s="97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73"/>
      <c r="B101" s="974"/>
      <c r="C101" s="974"/>
      <c r="D101" s="974"/>
      <c r="E101" s="974"/>
      <c r="F101" s="97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73"/>
      <c r="B102" s="974"/>
      <c r="C102" s="974"/>
      <c r="D102" s="974"/>
      <c r="E102" s="974"/>
      <c r="F102" s="97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73"/>
      <c r="B103" s="974"/>
      <c r="C103" s="974"/>
      <c r="D103" s="974"/>
      <c r="E103" s="974"/>
      <c r="F103" s="97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73"/>
      <c r="B104" s="974"/>
      <c r="C104" s="974"/>
      <c r="D104" s="974"/>
      <c r="E104" s="974"/>
      <c r="F104" s="97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73"/>
      <c r="B105" s="974"/>
      <c r="C105" s="974"/>
      <c r="D105" s="974"/>
      <c r="E105" s="974"/>
      <c r="F105" s="97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5"/>
    <row r="108" spans="1:51" ht="30" customHeight="1" x14ac:dyDescent="0.2">
      <c r="A108" s="970" t="s">
        <v>26</v>
      </c>
      <c r="B108" s="971"/>
      <c r="C108" s="971"/>
      <c r="D108" s="971"/>
      <c r="E108" s="971"/>
      <c r="F108" s="97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73"/>
      <c r="B109" s="974"/>
      <c r="C109" s="974"/>
      <c r="D109" s="974"/>
      <c r="E109" s="974"/>
      <c r="F109" s="97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73"/>
      <c r="B110" s="974"/>
      <c r="C110" s="974"/>
      <c r="D110" s="974"/>
      <c r="E110" s="974"/>
      <c r="F110" s="97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73"/>
      <c r="B111" s="974"/>
      <c r="C111" s="974"/>
      <c r="D111" s="974"/>
      <c r="E111" s="974"/>
      <c r="F111" s="97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73"/>
      <c r="B112" s="974"/>
      <c r="C112" s="974"/>
      <c r="D112" s="974"/>
      <c r="E112" s="974"/>
      <c r="F112" s="97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73"/>
      <c r="B113" s="974"/>
      <c r="C113" s="974"/>
      <c r="D113" s="974"/>
      <c r="E113" s="974"/>
      <c r="F113" s="97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73"/>
      <c r="B114" s="974"/>
      <c r="C114" s="974"/>
      <c r="D114" s="974"/>
      <c r="E114" s="974"/>
      <c r="F114" s="97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73"/>
      <c r="B115" s="974"/>
      <c r="C115" s="974"/>
      <c r="D115" s="974"/>
      <c r="E115" s="974"/>
      <c r="F115" s="97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73"/>
      <c r="B116" s="974"/>
      <c r="C116" s="974"/>
      <c r="D116" s="974"/>
      <c r="E116" s="974"/>
      <c r="F116" s="97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73"/>
      <c r="B117" s="974"/>
      <c r="C117" s="974"/>
      <c r="D117" s="974"/>
      <c r="E117" s="974"/>
      <c r="F117" s="97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73"/>
      <c r="B118" s="974"/>
      <c r="C118" s="974"/>
      <c r="D118" s="974"/>
      <c r="E118" s="974"/>
      <c r="F118" s="97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73"/>
      <c r="B119" s="974"/>
      <c r="C119" s="974"/>
      <c r="D119" s="974"/>
      <c r="E119" s="974"/>
      <c r="F119" s="97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73"/>
      <c r="B120" s="974"/>
      <c r="C120" s="974"/>
      <c r="D120" s="974"/>
      <c r="E120" s="974"/>
      <c r="F120" s="97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73"/>
      <c r="B121" s="974"/>
      <c r="C121" s="974"/>
      <c r="D121" s="974"/>
      <c r="E121" s="974"/>
      <c r="F121" s="97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73"/>
      <c r="B122" s="974"/>
      <c r="C122" s="974"/>
      <c r="D122" s="974"/>
      <c r="E122" s="974"/>
      <c r="F122" s="97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73"/>
      <c r="B123" s="974"/>
      <c r="C123" s="974"/>
      <c r="D123" s="974"/>
      <c r="E123" s="974"/>
      <c r="F123" s="97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73"/>
      <c r="B124" s="974"/>
      <c r="C124" s="974"/>
      <c r="D124" s="974"/>
      <c r="E124" s="974"/>
      <c r="F124" s="97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73"/>
      <c r="B125" s="974"/>
      <c r="C125" s="974"/>
      <c r="D125" s="974"/>
      <c r="E125" s="974"/>
      <c r="F125" s="97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73"/>
      <c r="B126" s="974"/>
      <c r="C126" s="974"/>
      <c r="D126" s="974"/>
      <c r="E126" s="974"/>
      <c r="F126" s="97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73"/>
      <c r="B127" s="974"/>
      <c r="C127" s="974"/>
      <c r="D127" s="974"/>
      <c r="E127" s="974"/>
      <c r="F127" s="97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73"/>
      <c r="B128" s="974"/>
      <c r="C128" s="974"/>
      <c r="D128" s="974"/>
      <c r="E128" s="974"/>
      <c r="F128" s="97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73"/>
      <c r="B129" s="974"/>
      <c r="C129" s="974"/>
      <c r="D129" s="974"/>
      <c r="E129" s="974"/>
      <c r="F129" s="97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73"/>
      <c r="B130" s="974"/>
      <c r="C130" s="974"/>
      <c r="D130" s="974"/>
      <c r="E130" s="974"/>
      <c r="F130" s="97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73"/>
      <c r="B131" s="974"/>
      <c r="C131" s="974"/>
      <c r="D131" s="974"/>
      <c r="E131" s="974"/>
      <c r="F131" s="97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73"/>
      <c r="B132" s="974"/>
      <c r="C132" s="974"/>
      <c r="D132" s="974"/>
      <c r="E132" s="974"/>
      <c r="F132" s="97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73"/>
      <c r="B133" s="974"/>
      <c r="C133" s="974"/>
      <c r="D133" s="974"/>
      <c r="E133" s="974"/>
      <c r="F133" s="97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73"/>
      <c r="B134" s="974"/>
      <c r="C134" s="974"/>
      <c r="D134" s="974"/>
      <c r="E134" s="974"/>
      <c r="F134" s="97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73"/>
      <c r="B135" s="974"/>
      <c r="C135" s="974"/>
      <c r="D135" s="974"/>
      <c r="E135" s="974"/>
      <c r="F135" s="97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73"/>
      <c r="B136" s="974"/>
      <c r="C136" s="974"/>
      <c r="D136" s="974"/>
      <c r="E136" s="974"/>
      <c r="F136" s="97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73"/>
      <c r="B137" s="974"/>
      <c r="C137" s="974"/>
      <c r="D137" s="974"/>
      <c r="E137" s="974"/>
      <c r="F137" s="97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73"/>
      <c r="B138" s="974"/>
      <c r="C138" s="974"/>
      <c r="D138" s="974"/>
      <c r="E138" s="974"/>
      <c r="F138" s="97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73"/>
      <c r="B139" s="974"/>
      <c r="C139" s="974"/>
      <c r="D139" s="974"/>
      <c r="E139" s="974"/>
      <c r="F139" s="97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73"/>
      <c r="B140" s="974"/>
      <c r="C140" s="974"/>
      <c r="D140" s="974"/>
      <c r="E140" s="974"/>
      <c r="F140" s="97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73"/>
      <c r="B141" s="974"/>
      <c r="C141" s="974"/>
      <c r="D141" s="974"/>
      <c r="E141" s="974"/>
      <c r="F141" s="97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73"/>
      <c r="B142" s="974"/>
      <c r="C142" s="974"/>
      <c r="D142" s="974"/>
      <c r="E142" s="974"/>
      <c r="F142" s="97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73"/>
      <c r="B143" s="974"/>
      <c r="C143" s="974"/>
      <c r="D143" s="974"/>
      <c r="E143" s="974"/>
      <c r="F143" s="97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73"/>
      <c r="B144" s="974"/>
      <c r="C144" s="974"/>
      <c r="D144" s="974"/>
      <c r="E144" s="974"/>
      <c r="F144" s="97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73"/>
      <c r="B145" s="974"/>
      <c r="C145" s="974"/>
      <c r="D145" s="974"/>
      <c r="E145" s="974"/>
      <c r="F145" s="97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73"/>
      <c r="B146" s="974"/>
      <c r="C146" s="974"/>
      <c r="D146" s="974"/>
      <c r="E146" s="974"/>
      <c r="F146" s="97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73"/>
      <c r="B147" s="974"/>
      <c r="C147" s="974"/>
      <c r="D147" s="974"/>
      <c r="E147" s="974"/>
      <c r="F147" s="97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73"/>
      <c r="B148" s="974"/>
      <c r="C148" s="974"/>
      <c r="D148" s="974"/>
      <c r="E148" s="974"/>
      <c r="F148" s="97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73"/>
      <c r="B149" s="974"/>
      <c r="C149" s="974"/>
      <c r="D149" s="974"/>
      <c r="E149" s="974"/>
      <c r="F149" s="97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73"/>
      <c r="B150" s="974"/>
      <c r="C150" s="974"/>
      <c r="D150" s="974"/>
      <c r="E150" s="974"/>
      <c r="F150" s="97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73"/>
      <c r="B151" s="974"/>
      <c r="C151" s="974"/>
      <c r="D151" s="974"/>
      <c r="E151" s="974"/>
      <c r="F151" s="97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73"/>
      <c r="B152" s="974"/>
      <c r="C152" s="974"/>
      <c r="D152" s="974"/>
      <c r="E152" s="974"/>
      <c r="F152" s="97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73"/>
      <c r="B153" s="974"/>
      <c r="C153" s="974"/>
      <c r="D153" s="974"/>
      <c r="E153" s="974"/>
      <c r="F153" s="97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73"/>
      <c r="B154" s="974"/>
      <c r="C154" s="974"/>
      <c r="D154" s="974"/>
      <c r="E154" s="974"/>
      <c r="F154" s="97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73"/>
      <c r="B155" s="974"/>
      <c r="C155" s="974"/>
      <c r="D155" s="974"/>
      <c r="E155" s="974"/>
      <c r="F155" s="97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73"/>
      <c r="B156" s="974"/>
      <c r="C156" s="974"/>
      <c r="D156" s="974"/>
      <c r="E156" s="974"/>
      <c r="F156" s="97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73"/>
      <c r="B157" s="974"/>
      <c r="C157" s="974"/>
      <c r="D157" s="974"/>
      <c r="E157" s="974"/>
      <c r="F157" s="97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73"/>
      <c r="B158" s="974"/>
      <c r="C158" s="974"/>
      <c r="D158" s="974"/>
      <c r="E158" s="974"/>
      <c r="F158" s="97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5"/>
    <row r="161" spans="1:51" ht="30" customHeight="1" x14ac:dyDescent="0.2">
      <c r="A161" s="970" t="s">
        <v>26</v>
      </c>
      <c r="B161" s="971"/>
      <c r="C161" s="971"/>
      <c r="D161" s="971"/>
      <c r="E161" s="971"/>
      <c r="F161" s="97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73"/>
      <c r="B162" s="974"/>
      <c r="C162" s="974"/>
      <c r="D162" s="974"/>
      <c r="E162" s="974"/>
      <c r="F162" s="97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73"/>
      <c r="B163" s="974"/>
      <c r="C163" s="974"/>
      <c r="D163" s="974"/>
      <c r="E163" s="974"/>
      <c r="F163" s="97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73"/>
      <c r="B164" s="974"/>
      <c r="C164" s="974"/>
      <c r="D164" s="974"/>
      <c r="E164" s="974"/>
      <c r="F164" s="97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73"/>
      <c r="B165" s="974"/>
      <c r="C165" s="974"/>
      <c r="D165" s="974"/>
      <c r="E165" s="974"/>
      <c r="F165" s="97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73"/>
      <c r="B166" s="974"/>
      <c r="C166" s="974"/>
      <c r="D166" s="974"/>
      <c r="E166" s="974"/>
      <c r="F166" s="97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73"/>
      <c r="B167" s="974"/>
      <c r="C167" s="974"/>
      <c r="D167" s="974"/>
      <c r="E167" s="974"/>
      <c r="F167" s="97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73"/>
      <c r="B168" s="974"/>
      <c r="C168" s="974"/>
      <c r="D168" s="974"/>
      <c r="E168" s="974"/>
      <c r="F168" s="97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73"/>
      <c r="B169" s="974"/>
      <c r="C169" s="974"/>
      <c r="D169" s="974"/>
      <c r="E169" s="974"/>
      <c r="F169" s="97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73"/>
      <c r="B170" s="974"/>
      <c r="C170" s="974"/>
      <c r="D170" s="974"/>
      <c r="E170" s="974"/>
      <c r="F170" s="97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73"/>
      <c r="B171" s="974"/>
      <c r="C171" s="974"/>
      <c r="D171" s="974"/>
      <c r="E171" s="974"/>
      <c r="F171" s="97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73"/>
      <c r="B172" s="974"/>
      <c r="C172" s="974"/>
      <c r="D172" s="974"/>
      <c r="E172" s="974"/>
      <c r="F172" s="97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73"/>
      <c r="B173" s="974"/>
      <c r="C173" s="974"/>
      <c r="D173" s="974"/>
      <c r="E173" s="974"/>
      <c r="F173" s="97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73"/>
      <c r="B174" s="974"/>
      <c r="C174" s="974"/>
      <c r="D174" s="974"/>
      <c r="E174" s="974"/>
      <c r="F174" s="97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73"/>
      <c r="B175" s="974"/>
      <c r="C175" s="974"/>
      <c r="D175" s="974"/>
      <c r="E175" s="974"/>
      <c r="F175" s="97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73"/>
      <c r="B176" s="974"/>
      <c r="C176" s="974"/>
      <c r="D176" s="974"/>
      <c r="E176" s="974"/>
      <c r="F176" s="97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73"/>
      <c r="B177" s="974"/>
      <c r="C177" s="974"/>
      <c r="D177" s="974"/>
      <c r="E177" s="974"/>
      <c r="F177" s="97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73"/>
      <c r="B178" s="974"/>
      <c r="C178" s="974"/>
      <c r="D178" s="974"/>
      <c r="E178" s="974"/>
      <c r="F178" s="97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73"/>
      <c r="B179" s="974"/>
      <c r="C179" s="974"/>
      <c r="D179" s="974"/>
      <c r="E179" s="974"/>
      <c r="F179" s="97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73"/>
      <c r="B180" s="974"/>
      <c r="C180" s="974"/>
      <c r="D180" s="974"/>
      <c r="E180" s="974"/>
      <c r="F180" s="97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73"/>
      <c r="B181" s="974"/>
      <c r="C181" s="974"/>
      <c r="D181" s="974"/>
      <c r="E181" s="974"/>
      <c r="F181" s="97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73"/>
      <c r="B182" s="974"/>
      <c r="C182" s="974"/>
      <c r="D182" s="974"/>
      <c r="E182" s="974"/>
      <c r="F182" s="97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73"/>
      <c r="B183" s="974"/>
      <c r="C183" s="974"/>
      <c r="D183" s="974"/>
      <c r="E183" s="974"/>
      <c r="F183" s="97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73"/>
      <c r="B184" s="974"/>
      <c r="C184" s="974"/>
      <c r="D184" s="974"/>
      <c r="E184" s="974"/>
      <c r="F184" s="97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73"/>
      <c r="B185" s="974"/>
      <c r="C185" s="974"/>
      <c r="D185" s="974"/>
      <c r="E185" s="974"/>
      <c r="F185" s="97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73"/>
      <c r="B186" s="974"/>
      <c r="C186" s="974"/>
      <c r="D186" s="974"/>
      <c r="E186" s="974"/>
      <c r="F186" s="97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73"/>
      <c r="B187" s="974"/>
      <c r="C187" s="974"/>
      <c r="D187" s="974"/>
      <c r="E187" s="974"/>
      <c r="F187" s="97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73"/>
      <c r="B188" s="974"/>
      <c r="C188" s="974"/>
      <c r="D188" s="974"/>
      <c r="E188" s="974"/>
      <c r="F188" s="97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73"/>
      <c r="B189" s="974"/>
      <c r="C189" s="974"/>
      <c r="D189" s="974"/>
      <c r="E189" s="974"/>
      <c r="F189" s="97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73"/>
      <c r="B190" s="974"/>
      <c r="C190" s="974"/>
      <c r="D190" s="974"/>
      <c r="E190" s="974"/>
      <c r="F190" s="97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73"/>
      <c r="B191" s="974"/>
      <c r="C191" s="974"/>
      <c r="D191" s="974"/>
      <c r="E191" s="974"/>
      <c r="F191" s="97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73"/>
      <c r="B192" s="974"/>
      <c r="C192" s="974"/>
      <c r="D192" s="974"/>
      <c r="E192" s="974"/>
      <c r="F192" s="97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73"/>
      <c r="B193" s="974"/>
      <c r="C193" s="974"/>
      <c r="D193" s="974"/>
      <c r="E193" s="974"/>
      <c r="F193" s="97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73"/>
      <c r="B194" s="974"/>
      <c r="C194" s="974"/>
      <c r="D194" s="974"/>
      <c r="E194" s="974"/>
      <c r="F194" s="97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73"/>
      <c r="B195" s="974"/>
      <c r="C195" s="974"/>
      <c r="D195" s="974"/>
      <c r="E195" s="974"/>
      <c r="F195" s="97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73"/>
      <c r="B196" s="974"/>
      <c r="C196" s="974"/>
      <c r="D196" s="974"/>
      <c r="E196" s="974"/>
      <c r="F196" s="97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73"/>
      <c r="B197" s="974"/>
      <c r="C197" s="974"/>
      <c r="D197" s="974"/>
      <c r="E197" s="974"/>
      <c r="F197" s="97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73"/>
      <c r="B198" s="974"/>
      <c r="C198" s="974"/>
      <c r="D198" s="974"/>
      <c r="E198" s="974"/>
      <c r="F198" s="97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73"/>
      <c r="B199" s="974"/>
      <c r="C199" s="974"/>
      <c r="D199" s="974"/>
      <c r="E199" s="974"/>
      <c r="F199" s="97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73"/>
      <c r="B200" s="974"/>
      <c r="C200" s="974"/>
      <c r="D200" s="974"/>
      <c r="E200" s="974"/>
      <c r="F200" s="97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73"/>
      <c r="B201" s="974"/>
      <c r="C201" s="974"/>
      <c r="D201" s="974"/>
      <c r="E201" s="974"/>
      <c r="F201" s="97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73"/>
      <c r="B202" s="974"/>
      <c r="C202" s="974"/>
      <c r="D202" s="974"/>
      <c r="E202" s="974"/>
      <c r="F202" s="97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73"/>
      <c r="B203" s="974"/>
      <c r="C203" s="974"/>
      <c r="D203" s="974"/>
      <c r="E203" s="974"/>
      <c r="F203" s="97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73"/>
      <c r="B204" s="974"/>
      <c r="C204" s="974"/>
      <c r="D204" s="974"/>
      <c r="E204" s="974"/>
      <c r="F204" s="97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73"/>
      <c r="B205" s="974"/>
      <c r="C205" s="974"/>
      <c r="D205" s="974"/>
      <c r="E205" s="974"/>
      <c r="F205" s="97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73"/>
      <c r="B206" s="974"/>
      <c r="C206" s="974"/>
      <c r="D206" s="974"/>
      <c r="E206" s="974"/>
      <c r="F206" s="97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73"/>
      <c r="B207" s="974"/>
      <c r="C207" s="974"/>
      <c r="D207" s="974"/>
      <c r="E207" s="974"/>
      <c r="F207" s="97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73"/>
      <c r="B208" s="974"/>
      <c r="C208" s="974"/>
      <c r="D208" s="974"/>
      <c r="E208" s="974"/>
      <c r="F208" s="97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73"/>
      <c r="B209" s="974"/>
      <c r="C209" s="974"/>
      <c r="D209" s="974"/>
      <c r="E209" s="974"/>
      <c r="F209" s="97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73"/>
      <c r="B210" s="974"/>
      <c r="C210" s="974"/>
      <c r="D210" s="974"/>
      <c r="E210" s="974"/>
      <c r="F210" s="97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73"/>
      <c r="B211" s="974"/>
      <c r="C211" s="974"/>
      <c r="D211" s="974"/>
      <c r="E211" s="974"/>
      <c r="F211" s="97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5"/>
    <row r="214" spans="1:51" ht="30" customHeight="1" x14ac:dyDescent="0.2">
      <c r="A214" s="990" t="s">
        <v>26</v>
      </c>
      <c r="B214" s="991"/>
      <c r="C214" s="991"/>
      <c r="D214" s="991"/>
      <c r="E214" s="991"/>
      <c r="F214" s="99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73"/>
      <c r="B215" s="974"/>
      <c r="C215" s="974"/>
      <c r="D215" s="974"/>
      <c r="E215" s="974"/>
      <c r="F215" s="97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73"/>
      <c r="B216" s="974"/>
      <c r="C216" s="974"/>
      <c r="D216" s="974"/>
      <c r="E216" s="974"/>
      <c r="F216" s="97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73"/>
      <c r="B217" s="974"/>
      <c r="C217" s="974"/>
      <c r="D217" s="974"/>
      <c r="E217" s="974"/>
      <c r="F217" s="97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73"/>
      <c r="B218" s="974"/>
      <c r="C218" s="974"/>
      <c r="D218" s="974"/>
      <c r="E218" s="974"/>
      <c r="F218" s="97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73"/>
      <c r="B219" s="974"/>
      <c r="C219" s="974"/>
      <c r="D219" s="974"/>
      <c r="E219" s="974"/>
      <c r="F219" s="97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73"/>
      <c r="B220" s="974"/>
      <c r="C220" s="974"/>
      <c r="D220" s="974"/>
      <c r="E220" s="974"/>
      <c r="F220" s="97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73"/>
      <c r="B221" s="974"/>
      <c r="C221" s="974"/>
      <c r="D221" s="974"/>
      <c r="E221" s="974"/>
      <c r="F221" s="97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73"/>
      <c r="B222" s="974"/>
      <c r="C222" s="974"/>
      <c r="D222" s="974"/>
      <c r="E222" s="974"/>
      <c r="F222" s="97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73"/>
      <c r="B223" s="974"/>
      <c r="C223" s="974"/>
      <c r="D223" s="974"/>
      <c r="E223" s="974"/>
      <c r="F223" s="97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73"/>
      <c r="B224" s="974"/>
      <c r="C224" s="974"/>
      <c r="D224" s="974"/>
      <c r="E224" s="974"/>
      <c r="F224" s="97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73"/>
      <c r="B225" s="974"/>
      <c r="C225" s="974"/>
      <c r="D225" s="974"/>
      <c r="E225" s="974"/>
      <c r="F225" s="97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73"/>
      <c r="B226" s="974"/>
      <c r="C226" s="974"/>
      <c r="D226" s="974"/>
      <c r="E226" s="974"/>
      <c r="F226" s="97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73"/>
      <c r="B227" s="974"/>
      <c r="C227" s="974"/>
      <c r="D227" s="974"/>
      <c r="E227" s="974"/>
      <c r="F227" s="97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73"/>
      <c r="B228" s="974"/>
      <c r="C228" s="974"/>
      <c r="D228" s="974"/>
      <c r="E228" s="974"/>
      <c r="F228" s="97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73"/>
      <c r="B229" s="974"/>
      <c r="C229" s="974"/>
      <c r="D229" s="974"/>
      <c r="E229" s="974"/>
      <c r="F229" s="97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73"/>
      <c r="B230" s="974"/>
      <c r="C230" s="974"/>
      <c r="D230" s="974"/>
      <c r="E230" s="974"/>
      <c r="F230" s="97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73"/>
      <c r="B231" s="974"/>
      <c r="C231" s="974"/>
      <c r="D231" s="974"/>
      <c r="E231" s="974"/>
      <c r="F231" s="97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73"/>
      <c r="B232" s="974"/>
      <c r="C232" s="974"/>
      <c r="D232" s="974"/>
      <c r="E232" s="974"/>
      <c r="F232" s="97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73"/>
      <c r="B233" s="974"/>
      <c r="C233" s="974"/>
      <c r="D233" s="974"/>
      <c r="E233" s="974"/>
      <c r="F233" s="97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73"/>
      <c r="B234" s="974"/>
      <c r="C234" s="974"/>
      <c r="D234" s="974"/>
      <c r="E234" s="974"/>
      <c r="F234" s="97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73"/>
      <c r="B235" s="974"/>
      <c r="C235" s="974"/>
      <c r="D235" s="974"/>
      <c r="E235" s="974"/>
      <c r="F235" s="97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73"/>
      <c r="B236" s="974"/>
      <c r="C236" s="974"/>
      <c r="D236" s="974"/>
      <c r="E236" s="974"/>
      <c r="F236" s="97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73"/>
      <c r="B237" s="974"/>
      <c r="C237" s="974"/>
      <c r="D237" s="974"/>
      <c r="E237" s="974"/>
      <c r="F237" s="97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73"/>
      <c r="B238" s="974"/>
      <c r="C238" s="974"/>
      <c r="D238" s="974"/>
      <c r="E238" s="974"/>
      <c r="F238" s="97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73"/>
      <c r="B239" s="974"/>
      <c r="C239" s="974"/>
      <c r="D239" s="974"/>
      <c r="E239" s="974"/>
      <c r="F239" s="97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73"/>
      <c r="B240" s="974"/>
      <c r="C240" s="974"/>
      <c r="D240" s="974"/>
      <c r="E240" s="974"/>
      <c r="F240" s="97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73"/>
      <c r="B241" s="974"/>
      <c r="C241" s="974"/>
      <c r="D241" s="974"/>
      <c r="E241" s="974"/>
      <c r="F241" s="97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73"/>
      <c r="B242" s="974"/>
      <c r="C242" s="974"/>
      <c r="D242" s="974"/>
      <c r="E242" s="974"/>
      <c r="F242" s="97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73"/>
      <c r="B243" s="974"/>
      <c r="C243" s="974"/>
      <c r="D243" s="974"/>
      <c r="E243" s="974"/>
      <c r="F243" s="97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73"/>
      <c r="B244" s="974"/>
      <c r="C244" s="974"/>
      <c r="D244" s="974"/>
      <c r="E244" s="974"/>
      <c r="F244" s="97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73"/>
      <c r="B245" s="974"/>
      <c r="C245" s="974"/>
      <c r="D245" s="974"/>
      <c r="E245" s="974"/>
      <c r="F245" s="97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73"/>
      <c r="B246" s="974"/>
      <c r="C246" s="974"/>
      <c r="D246" s="974"/>
      <c r="E246" s="974"/>
      <c r="F246" s="97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73"/>
      <c r="B247" s="974"/>
      <c r="C247" s="974"/>
      <c r="D247" s="974"/>
      <c r="E247" s="974"/>
      <c r="F247" s="97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73"/>
      <c r="B248" s="974"/>
      <c r="C248" s="974"/>
      <c r="D248" s="974"/>
      <c r="E248" s="974"/>
      <c r="F248" s="97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73"/>
      <c r="B249" s="974"/>
      <c r="C249" s="974"/>
      <c r="D249" s="974"/>
      <c r="E249" s="974"/>
      <c r="F249" s="97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73"/>
      <c r="B250" s="974"/>
      <c r="C250" s="974"/>
      <c r="D250" s="974"/>
      <c r="E250" s="974"/>
      <c r="F250" s="97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73"/>
      <c r="B251" s="974"/>
      <c r="C251" s="974"/>
      <c r="D251" s="974"/>
      <c r="E251" s="974"/>
      <c r="F251" s="97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73"/>
      <c r="B252" s="974"/>
      <c r="C252" s="974"/>
      <c r="D252" s="974"/>
      <c r="E252" s="974"/>
      <c r="F252" s="97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73"/>
      <c r="B253" s="974"/>
      <c r="C253" s="974"/>
      <c r="D253" s="974"/>
      <c r="E253" s="974"/>
      <c r="F253" s="97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73"/>
      <c r="B254" s="974"/>
      <c r="C254" s="974"/>
      <c r="D254" s="974"/>
      <c r="E254" s="974"/>
      <c r="F254" s="97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73"/>
      <c r="B255" s="974"/>
      <c r="C255" s="974"/>
      <c r="D255" s="974"/>
      <c r="E255" s="974"/>
      <c r="F255" s="97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73"/>
      <c r="B256" s="974"/>
      <c r="C256" s="974"/>
      <c r="D256" s="974"/>
      <c r="E256" s="974"/>
      <c r="F256" s="97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73"/>
      <c r="B257" s="974"/>
      <c r="C257" s="974"/>
      <c r="D257" s="974"/>
      <c r="E257" s="974"/>
      <c r="F257" s="97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73"/>
      <c r="B258" s="974"/>
      <c r="C258" s="974"/>
      <c r="D258" s="974"/>
      <c r="E258" s="974"/>
      <c r="F258" s="97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73"/>
      <c r="B259" s="974"/>
      <c r="C259" s="974"/>
      <c r="D259" s="974"/>
      <c r="E259" s="974"/>
      <c r="F259" s="97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73"/>
      <c r="B260" s="974"/>
      <c r="C260" s="974"/>
      <c r="D260" s="974"/>
      <c r="E260" s="974"/>
      <c r="F260" s="97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73"/>
      <c r="B261" s="974"/>
      <c r="C261" s="974"/>
      <c r="D261" s="974"/>
      <c r="E261" s="974"/>
      <c r="F261" s="97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73"/>
      <c r="B262" s="974"/>
      <c r="C262" s="974"/>
      <c r="D262" s="974"/>
      <c r="E262" s="974"/>
      <c r="F262" s="97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73"/>
      <c r="B263" s="974"/>
      <c r="C263" s="974"/>
      <c r="D263" s="974"/>
      <c r="E263" s="974"/>
      <c r="F263" s="97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73"/>
      <c r="B264" s="974"/>
      <c r="C264" s="974"/>
      <c r="D264" s="974"/>
      <c r="E264" s="974"/>
      <c r="F264" s="97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318</v>
      </c>
      <c r="Z3" s="273"/>
      <c r="AA3" s="273"/>
      <c r="AB3" s="273"/>
      <c r="AC3" s="995" t="s">
        <v>309</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2">
      <c r="A4" s="997">
        <v>1</v>
      </c>
      <c r="B4" s="99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7">
        <v>2</v>
      </c>
      <c r="B5" s="99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7">
        <v>3</v>
      </c>
      <c r="B6" s="99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7">
        <v>4</v>
      </c>
      <c r="B7" s="99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7">
        <v>5</v>
      </c>
      <c r="B8" s="99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7">
        <v>6</v>
      </c>
      <c r="B9" s="99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7">
        <v>7</v>
      </c>
      <c r="B10" s="99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7">
        <v>8</v>
      </c>
      <c r="B11" s="99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7">
        <v>9</v>
      </c>
      <c r="B12" s="99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7">
        <v>10</v>
      </c>
      <c r="B13" s="99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7">
        <v>11</v>
      </c>
      <c r="B14" s="99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7">
        <v>12</v>
      </c>
      <c r="B15" s="99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7">
        <v>13</v>
      </c>
      <c r="B16" s="99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7">
        <v>14</v>
      </c>
      <c r="B17" s="99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7">
        <v>15</v>
      </c>
      <c r="B18" s="99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7">
        <v>16</v>
      </c>
      <c r="B19" s="99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7">
        <v>17</v>
      </c>
      <c r="B20" s="99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7">
        <v>18</v>
      </c>
      <c r="B21" s="99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7">
        <v>19</v>
      </c>
      <c r="B22" s="99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7">
        <v>20</v>
      </c>
      <c r="B23" s="99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7">
        <v>21</v>
      </c>
      <c r="B24" s="99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7">
        <v>22</v>
      </c>
      <c r="B25" s="99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7">
        <v>23</v>
      </c>
      <c r="B26" s="99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7">
        <v>24</v>
      </c>
      <c r="B27" s="99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7">
        <v>25</v>
      </c>
      <c r="B28" s="99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7">
        <v>26</v>
      </c>
      <c r="B29" s="99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7">
        <v>27</v>
      </c>
      <c r="B30" s="99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7">
        <v>28</v>
      </c>
      <c r="B31" s="99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7">
        <v>29</v>
      </c>
      <c r="B32" s="99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7">
        <v>30</v>
      </c>
      <c r="B33" s="99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318</v>
      </c>
      <c r="Z36" s="273"/>
      <c r="AA36" s="273"/>
      <c r="AB36" s="273"/>
      <c r="AC36" s="995" t="s">
        <v>309</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2">
      <c r="A37" s="997">
        <v>1</v>
      </c>
      <c r="B37" s="99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7">
        <v>2</v>
      </c>
      <c r="B38" s="99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7">
        <v>3</v>
      </c>
      <c r="B39" s="99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7">
        <v>4</v>
      </c>
      <c r="B40" s="99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7">
        <v>5</v>
      </c>
      <c r="B41" s="99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7">
        <v>6</v>
      </c>
      <c r="B42" s="99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7">
        <v>7</v>
      </c>
      <c r="B43" s="99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7">
        <v>8</v>
      </c>
      <c r="B44" s="99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7">
        <v>9</v>
      </c>
      <c r="B45" s="99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7">
        <v>10</v>
      </c>
      <c r="B46" s="99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7">
        <v>11</v>
      </c>
      <c r="B47" s="99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7">
        <v>12</v>
      </c>
      <c r="B48" s="99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7">
        <v>13</v>
      </c>
      <c r="B49" s="99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7">
        <v>14</v>
      </c>
      <c r="B50" s="99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7">
        <v>15</v>
      </c>
      <c r="B51" s="99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7">
        <v>16</v>
      </c>
      <c r="B52" s="99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7">
        <v>17</v>
      </c>
      <c r="B53" s="99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7">
        <v>18</v>
      </c>
      <c r="B54" s="99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7">
        <v>19</v>
      </c>
      <c r="B55" s="99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7">
        <v>20</v>
      </c>
      <c r="B56" s="99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7">
        <v>21</v>
      </c>
      <c r="B57" s="99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7">
        <v>22</v>
      </c>
      <c r="B58" s="99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7">
        <v>23</v>
      </c>
      <c r="B59" s="99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7">
        <v>24</v>
      </c>
      <c r="B60" s="99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7">
        <v>25</v>
      </c>
      <c r="B61" s="99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7">
        <v>26</v>
      </c>
      <c r="B62" s="99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7">
        <v>27</v>
      </c>
      <c r="B63" s="99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7">
        <v>28</v>
      </c>
      <c r="B64" s="99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7">
        <v>29</v>
      </c>
      <c r="B65" s="99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7">
        <v>30</v>
      </c>
      <c r="B66" s="99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318</v>
      </c>
      <c r="Z69" s="273"/>
      <c r="AA69" s="273"/>
      <c r="AB69" s="273"/>
      <c r="AC69" s="995" t="s">
        <v>309</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2">
      <c r="A70" s="997">
        <v>1</v>
      </c>
      <c r="B70" s="99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7">
        <v>2</v>
      </c>
      <c r="B71" s="99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7">
        <v>3</v>
      </c>
      <c r="B72" s="99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7">
        <v>4</v>
      </c>
      <c r="B73" s="99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7">
        <v>5</v>
      </c>
      <c r="B74" s="99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7">
        <v>6</v>
      </c>
      <c r="B75" s="99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7">
        <v>7</v>
      </c>
      <c r="B76" s="99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7">
        <v>8</v>
      </c>
      <c r="B77" s="99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7">
        <v>9</v>
      </c>
      <c r="B78" s="99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7">
        <v>10</v>
      </c>
      <c r="B79" s="99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7">
        <v>11</v>
      </c>
      <c r="B80" s="99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7">
        <v>12</v>
      </c>
      <c r="B81" s="99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7">
        <v>13</v>
      </c>
      <c r="B82" s="99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7">
        <v>14</v>
      </c>
      <c r="B83" s="99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7">
        <v>15</v>
      </c>
      <c r="B84" s="99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7">
        <v>16</v>
      </c>
      <c r="B85" s="99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7">
        <v>17</v>
      </c>
      <c r="B86" s="99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7">
        <v>18</v>
      </c>
      <c r="B87" s="99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7">
        <v>19</v>
      </c>
      <c r="B88" s="99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7">
        <v>20</v>
      </c>
      <c r="B89" s="99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7">
        <v>21</v>
      </c>
      <c r="B90" s="99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7">
        <v>22</v>
      </c>
      <c r="B91" s="99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7">
        <v>23</v>
      </c>
      <c r="B92" s="99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7">
        <v>24</v>
      </c>
      <c r="B93" s="99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7">
        <v>25</v>
      </c>
      <c r="B94" s="99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7">
        <v>26</v>
      </c>
      <c r="B95" s="99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7">
        <v>27</v>
      </c>
      <c r="B96" s="99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7">
        <v>28</v>
      </c>
      <c r="B97" s="99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7">
        <v>29</v>
      </c>
      <c r="B98" s="99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7">
        <v>30</v>
      </c>
      <c r="B99" s="99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318</v>
      </c>
      <c r="Z102" s="273"/>
      <c r="AA102" s="273"/>
      <c r="AB102" s="273"/>
      <c r="AC102" s="995" t="s">
        <v>309</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2">
      <c r="A103" s="997">
        <v>1</v>
      </c>
      <c r="B103" s="99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7">
        <v>2</v>
      </c>
      <c r="B104" s="99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7">
        <v>3</v>
      </c>
      <c r="B105" s="99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7">
        <v>4</v>
      </c>
      <c r="B106" s="99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7">
        <v>5</v>
      </c>
      <c r="B107" s="99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7">
        <v>6</v>
      </c>
      <c r="B108" s="99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7">
        <v>7</v>
      </c>
      <c r="B109" s="99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7">
        <v>8</v>
      </c>
      <c r="B110" s="99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7">
        <v>9</v>
      </c>
      <c r="B111" s="99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7">
        <v>10</v>
      </c>
      <c r="B112" s="99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7">
        <v>11</v>
      </c>
      <c r="B113" s="99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7">
        <v>12</v>
      </c>
      <c r="B114" s="99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7">
        <v>13</v>
      </c>
      <c r="B115" s="99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7">
        <v>14</v>
      </c>
      <c r="B116" s="99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7">
        <v>15</v>
      </c>
      <c r="B117" s="99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7">
        <v>16</v>
      </c>
      <c r="B118" s="99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7">
        <v>17</v>
      </c>
      <c r="B119" s="99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7">
        <v>18</v>
      </c>
      <c r="B120" s="99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7">
        <v>19</v>
      </c>
      <c r="B121" s="99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7">
        <v>20</v>
      </c>
      <c r="B122" s="99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7">
        <v>21</v>
      </c>
      <c r="B123" s="99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7">
        <v>22</v>
      </c>
      <c r="B124" s="99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7">
        <v>23</v>
      </c>
      <c r="B125" s="99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7">
        <v>24</v>
      </c>
      <c r="B126" s="99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7">
        <v>25</v>
      </c>
      <c r="B127" s="99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7">
        <v>26</v>
      </c>
      <c r="B128" s="99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7">
        <v>27</v>
      </c>
      <c r="B129" s="99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7">
        <v>28</v>
      </c>
      <c r="B130" s="99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7">
        <v>29</v>
      </c>
      <c r="B131" s="99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7">
        <v>30</v>
      </c>
      <c r="B132" s="99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318</v>
      </c>
      <c r="Z135" s="273"/>
      <c r="AA135" s="273"/>
      <c r="AB135" s="273"/>
      <c r="AC135" s="995" t="s">
        <v>309</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2">
      <c r="A136" s="997">
        <v>1</v>
      </c>
      <c r="B136" s="99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7">
        <v>2</v>
      </c>
      <c r="B137" s="99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7">
        <v>3</v>
      </c>
      <c r="B138" s="99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7">
        <v>4</v>
      </c>
      <c r="B139" s="99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7">
        <v>5</v>
      </c>
      <c r="B140" s="99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7">
        <v>6</v>
      </c>
      <c r="B141" s="99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7">
        <v>7</v>
      </c>
      <c r="B142" s="99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7">
        <v>8</v>
      </c>
      <c r="B143" s="99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7">
        <v>9</v>
      </c>
      <c r="B144" s="99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7">
        <v>10</v>
      </c>
      <c r="B145" s="99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7">
        <v>11</v>
      </c>
      <c r="B146" s="99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7">
        <v>12</v>
      </c>
      <c r="B147" s="99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7">
        <v>13</v>
      </c>
      <c r="B148" s="99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7">
        <v>14</v>
      </c>
      <c r="B149" s="99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7">
        <v>15</v>
      </c>
      <c r="B150" s="99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7">
        <v>16</v>
      </c>
      <c r="B151" s="99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7">
        <v>17</v>
      </c>
      <c r="B152" s="99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7">
        <v>18</v>
      </c>
      <c r="B153" s="99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7">
        <v>19</v>
      </c>
      <c r="B154" s="99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7">
        <v>20</v>
      </c>
      <c r="B155" s="99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7">
        <v>21</v>
      </c>
      <c r="B156" s="99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7">
        <v>22</v>
      </c>
      <c r="B157" s="99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7">
        <v>23</v>
      </c>
      <c r="B158" s="99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7">
        <v>24</v>
      </c>
      <c r="B159" s="99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7">
        <v>25</v>
      </c>
      <c r="B160" s="99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7">
        <v>26</v>
      </c>
      <c r="B161" s="99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7">
        <v>27</v>
      </c>
      <c r="B162" s="99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7">
        <v>28</v>
      </c>
      <c r="B163" s="99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7">
        <v>29</v>
      </c>
      <c r="B164" s="99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7">
        <v>30</v>
      </c>
      <c r="B165" s="99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318</v>
      </c>
      <c r="Z168" s="273"/>
      <c r="AA168" s="273"/>
      <c r="AB168" s="273"/>
      <c r="AC168" s="995" t="s">
        <v>309</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2">
      <c r="A169" s="997">
        <v>1</v>
      </c>
      <c r="B169" s="99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7">
        <v>2</v>
      </c>
      <c r="B170" s="99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7">
        <v>3</v>
      </c>
      <c r="B171" s="99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7">
        <v>4</v>
      </c>
      <c r="B172" s="99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7">
        <v>5</v>
      </c>
      <c r="B173" s="99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7">
        <v>6</v>
      </c>
      <c r="B174" s="99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7">
        <v>7</v>
      </c>
      <c r="B175" s="99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7">
        <v>8</v>
      </c>
      <c r="B176" s="99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7">
        <v>9</v>
      </c>
      <c r="B177" s="99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7">
        <v>10</v>
      </c>
      <c r="B178" s="99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7">
        <v>11</v>
      </c>
      <c r="B179" s="99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7">
        <v>12</v>
      </c>
      <c r="B180" s="99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7">
        <v>13</v>
      </c>
      <c r="B181" s="99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7">
        <v>14</v>
      </c>
      <c r="B182" s="99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7">
        <v>15</v>
      </c>
      <c r="B183" s="99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7">
        <v>16</v>
      </c>
      <c r="B184" s="99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7">
        <v>17</v>
      </c>
      <c r="B185" s="99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7">
        <v>18</v>
      </c>
      <c r="B186" s="99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7">
        <v>19</v>
      </c>
      <c r="B187" s="99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7">
        <v>20</v>
      </c>
      <c r="B188" s="99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7">
        <v>21</v>
      </c>
      <c r="B189" s="99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7">
        <v>22</v>
      </c>
      <c r="B190" s="99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7">
        <v>23</v>
      </c>
      <c r="B191" s="99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7">
        <v>24</v>
      </c>
      <c r="B192" s="99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7">
        <v>25</v>
      </c>
      <c r="B193" s="99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7">
        <v>26</v>
      </c>
      <c r="B194" s="99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7">
        <v>27</v>
      </c>
      <c r="B195" s="99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7">
        <v>28</v>
      </c>
      <c r="B196" s="99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7">
        <v>29</v>
      </c>
      <c r="B197" s="99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7">
        <v>30</v>
      </c>
      <c r="B198" s="99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318</v>
      </c>
      <c r="Z201" s="273"/>
      <c r="AA201" s="273"/>
      <c r="AB201" s="273"/>
      <c r="AC201" s="995" t="s">
        <v>309</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2">
      <c r="A202" s="997">
        <v>1</v>
      </c>
      <c r="B202" s="99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7">
        <v>2</v>
      </c>
      <c r="B203" s="99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7">
        <v>3</v>
      </c>
      <c r="B204" s="99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7">
        <v>4</v>
      </c>
      <c r="B205" s="99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7">
        <v>5</v>
      </c>
      <c r="B206" s="99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7">
        <v>6</v>
      </c>
      <c r="B207" s="99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7">
        <v>7</v>
      </c>
      <c r="B208" s="99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7">
        <v>8</v>
      </c>
      <c r="B209" s="99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7">
        <v>9</v>
      </c>
      <c r="B210" s="99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7">
        <v>10</v>
      </c>
      <c r="B211" s="99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7">
        <v>11</v>
      </c>
      <c r="B212" s="99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7">
        <v>12</v>
      </c>
      <c r="B213" s="99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7">
        <v>13</v>
      </c>
      <c r="B214" s="99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7">
        <v>14</v>
      </c>
      <c r="B215" s="99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7">
        <v>15</v>
      </c>
      <c r="B216" s="99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7">
        <v>16</v>
      </c>
      <c r="B217" s="99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7">
        <v>17</v>
      </c>
      <c r="B218" s="99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7">
        <v>18</v>
      </c>
      <c r="B219" s="99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7">
        <v>19</v>
      </c>
      <c r="B220" s="99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7">
        <v>20</v>
      </c>
      <c r="B221" s="99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7">
        <v>21</v>
      </c>
      <c r="B222" s="99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7">
        <v>22</v>
      </c>
      <c r="B223" s="99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7">
        <v>23</v>
      </c>
      <c r="B224" s="99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7">
        <v>24</v>
      </c>
      <c r="B225" s="99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7">
        <v>25</v>
      </c>
      <c r="B226" s="99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7">
        <v>26</v>
      </c>
      <c r="B227" s="99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7">
        <v>27</v>
      </c>
      <c r="B228" s="99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7">
        <v>28</v>
      </c>
      <c r="B229" s="99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7">
        <v>29</v>
      </c>
      <c r="B230" s="99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7">
        <v>30</v>
      </c>
      <c r="B231" s="99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318</v>
      </c>
      <c r="Z234" s="273"/>
      <c r="AA234" s="273"/>
      <c r="AB234" s="273"/>
      <c r="AC234" s="995" t="s">
        <v>309</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2">
      <c r="A235" s="997">
        <v>1</v>
      </c>
      <c r="B235" s="99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7">
        <v>2</v>
      </c>
      <c r="B236" s="99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7">
        <v>3</v>
      </c>
      <c r="B237" s="99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7">
        <v>4</v>
      </c>
      <c r="B238" s="99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7">
        <v>5</v>
      </c>
      <c r="B239" s="99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7">
        <v>6</v>
      </c>
      <c r="B240" s="99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7">
        <v>7</v>
      </c>
      <c r="B241" s="99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7">
        <v>8</v>
      </c>
      <c r="B242" s="99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7">
        <v>9</v>
      </c>
      <c r="B243" s="99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7">
        <v>10</v>
      </c>
      <c r="B244" s="99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7">
        <v>11</v>
      </c>
      <c r="B245" s="99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7">
        <v>12</v>
      </c>
      <c r="B246" s="99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7">
        <v>13</v>
      </c>
      <c r="B247" s="99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7">
        <v>14</v>
      </c>
      <c r="B248" s="99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7">
        <v>15</v>
      </c>
      <c r="B249" s="99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7">
        <v>16</v>
      </c>
      <c r="B250" s="99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7">
        <v>17</v>
      </c>
      <c r="B251" s="99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7">
        <v>18</v>
      </c>
      <c r="B252" s="99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7">
        <v>19</v>
      </c>
      <c r="B253" s="99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7">
        <v>20</v>
      </c>
      <c r="B254" s="99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7">
        <v>21</v>
      </c>
      <c r="B255" s="99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7">
        <v>22</v>
      </c>
      <c r="B256" s="99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7">
        <v>23</v>
      </c>
      <c r="B257" s="99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7">
        <v>24</v>
      </c>
      <c r="B258" s="99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7">
        <v>25</v>
      </c>
      <c r="B259" s="99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7">
        <v>26</v>
      </c>
      <c r="B260" s="99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7">
        <v>27</v>
      </c>
      <c r="B261" s="99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7">
        <v>28</v>
      </c>
      <c r="B262" s="99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7">
        <v>29</v>
      </c>
      <c r="B263" s="99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7">
        <v>30</v>
      </c>
      <c r="B264" s="99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318</v>
      </c>
      <c r="Z267" s="273"/>
      <c r="AA267" s="273"/>
      <c r="AB267" s="273"/>
      <c r="AC267" s="995" t="s">
        <v>309</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2">
      <c r="A268" s="997">
        <v>1</v>
      </c>
      <c r="B268" s="99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7">
        <v>2</v>
      </c>
      <c r="B269" s="99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7">
        <v>3</v>
      </c>
      <c r="B270" s="99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7">
        <v>4</v>
      </c>
      <c r="B271" s="99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7">
        <v>5</v>
      </c>
      <c r="B272" s="99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7">
        <v>6</v>
      </c>
      <c r="B273" s="99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7">
        <v>7</v>
      </c>
      <c r="B274" s="99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7">
        <v>8</v>
      </c>
      <c r="B275" s="99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7">
        <v>9</v>
      </c>
      <c r="B276" s="99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7">
        <v>10</v>
      </c>
      <c r="B277" s="99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7">
        <v>11</v>
      </c>
      <c r="B278" s="99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7">
        <v>12</v>
      </c>
      <c r="B279" s="99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7">
        <v>13</v>
      </c>
      <c r="B280" s="99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7">
        <v>14</v>
      </c>
      <c r="B281" s="99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7">
        <v>15</v>
      </c>
      <c r="B282" s="99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7">
        <v>16</v>
      </c>
      <c r="B283" s="99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7">
        <v>17</v>
      </c>
      <c r="B284" s="99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7">
        <v>18</v>
      </c>
      <c r="B285" s="99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7">
        <v>19</v>
      </c>
      <c r="B286" s="99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7">
        <v>20</v>
      </c>
      <c r="B287" s="99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7">
        <v>21</v>
      </c>
      <c r="B288" s="99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7">
        <v>22</v>
      </c>
      <c r="B289" s="99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7">
        <v>23</v>
      </c>
      <c r="B290" s="99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7">
        <v>24</v>
      </c>
      <c r="B291" s="99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7">
        <v>25</v>
      </c>
      <c r="B292" s="99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7">
        <v>26</v>
      </c>
      <c r="B293" s="99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7">
        <v>27</v>
      </c>
      <c r="B294" s="99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7">
        <v>28</v>
      </c>
      <c r="B295" s="99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7">
        <v>29</v>
      </c>
      <c r="B296" s="99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7">
        <v>30</v>
      </c>
      <c r="B297" s="99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318</v>
      </c>
      <c r="Z300" s="273"/>
      <c r="AA300" s="273"/>
      <c r="AB300" s="273"/>
      <c r="AC300" s="995" t="s">
        <v>309</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2">
      <c r="A301" s="997">
        <v>1</v>
      </c>
      <c r="B301" s="99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7">
        <v>2</v>
      </c>
      <c r="B302" s="99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7">
        <v>3</v>
      </c>
      <c r="B303" s="99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7">
        <v>4</v>
      </c>
      <c r="B304" s="99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7">
        <v>5</v>
      </c>
      <c r="B305" s="99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7">
        <v>6</v>
      </c>
      <c r="B306" s="99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7">
        <v>7</v>
      </c>
      <c r="B307" s="99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7">
        <v>8</v>
      </c>
      <c r="B308" s="99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7">
        <v>9</v>
      </c>
      <c r="B309" s="99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7">
        <v>10</v>
      </c>
      <c r="B310" s="99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7">
        <v>11</v>
      </c>
      <c r="B311" s="99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7">
        <v>12</v>
      </c>
      <c r="B312" s="99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7">
        <v>13</v>
      </c>
      <c r="B313" s="99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7">
        <v>14</v>
      </c>
      <c r="B314" s="99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7">
        <v>15</v>
      </c>
      <c r="B315" s="99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7">
        <v>16</v>
      </c>
      <c r="B316" s="99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7">
        <v>17</v>
      </c>
      <c r="B317" s="99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7">
        <v>18</v>
      </c>
      <c r="B318" s="99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7">
        <v>19</v>
      </c>
      <c r="B319" s="99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7">
        <v>20</v>
      </c>
      <c r="B320" s="99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7">
        <v>21</v>
      </c>
      <c r="B321" s="99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7">
        <v>22</v>
      </c>
      <c r="B322" s="99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7">
        <v>23</v>
      </c>
      <c r="B323" s="99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7">
        <v>24</v>
      </c>
      <c r="B324" s="99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7">
        <v>25</v>
      </c>
      <c r="B325" s="99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7">
        <v>26</v>
      </c>
      <c r="B326" s="99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7">
        <v>27</v>
      </c>
      <c r="B327" s="99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7">
        <v>28</v>
      </c>
      <c r="B328" s="99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7">
        <v>29</v>
      </c>
      <c r="B329" s="99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7">
        <v>30</v>
      </c>
      <c r="B330" s="99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318</v>
      </c>
      <c r="Z333" s="273"/>
      <c r="AA333" s="273"/>
      <c r="AB333" s="273"/>
      <c r="AC333" s="995" t="s">
        <v>309</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2">
      <c r="A334" s="997">
        <v>1</v>
      </c>
      <c r="B334" s="99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7">
        <v>2</v>
      </c>
      <c r="B335" s="99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7">
        <v>3</v>
      </c>
      <c r="B336" s="99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7">
        <v>4</v>
      </c>
      <c r="B337" s="99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7">
        <v>5</v>
      </c>
      <c r="B338" s="99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7">
        <v>6</v>
      </c>
      <c r="B339" s="99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7">
        <v>7</v>
      </c>
      <c r="B340" s="99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7">
        <v>8</v>
      </c>
      <c r="B341" s="99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7">
        <v>9</v>
      </c>
      <c r="B342" s="99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7">
        <v>10</v>
      </c>
      <c r="B343" s="99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7">
        <v>11</v>
      </c>
      <c r="B344" s="99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7">
        <v>12</v>
      </c>
      <c r="B345" s="99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7">
        <v>13</v>
      </c>
      <c r="B346" s="99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7">
        <v>14</v>
      </c>
      <c r="B347" s="99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7">
        <v>15</v>
      </c>
      <c r="B348" s="99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7">
        <v>16</v>
      </c>
      <c r="B349" s="99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7">
        <v>17</v>
      </c>
      <c r="B350" s="99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7">
        <v>18</v>
      </c>
      <c r="B351" s="99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7">
        <v>19</v>
      </c>
      <c r="B352" s="99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7">
        <v>20</v>
      </c>
      <c r="B353" s="99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7">
        <v>21</v>
      </c>
      <c r="B354" s="99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7">
        <v>22</v>
      </c>
      <c r="B355" s="99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7">
        <v>23</v>
      </c>
      <c r="B356" s="99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7">
        <v>24</v>
      </c>
      <c r="B357" s="99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7">
        <v>25</v>
      </c>
      <c r="B358" s="99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7">
        <v>26</v>
      </c>
      <c r="B359" s="99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7">
        <v>27</v>
      </c>
      <c r="B360" s="99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7">
        <v>28</v>
      </c>
      <c r="B361" s="99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7">
        <v>29</v>
      </c>
      <c r="B362" s="99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7">
        <v>30</v>
      </c>
      <c r="B363" s="99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318</v>
      </c>
      <c r="Z366" s="273"/>
      <c r="AA366" s="273"/>
      <c r="AB366" s="273"/>
      <c r="AC366" s="995" t="s">
        <v>309</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2">
      <c r="A367" s="997">
        <v>1</v>
      </c>
      <c r="B367" s="99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7">
        <v>2</v>
      </c>
      <c r="B368" s="99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7">
        <v>3</v>
      </c>
      <c r="B369" s="99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7">
        <v>4</v>
      </c>
      <c r="B370" s="99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7">
        <v>5</v>
      </c>
      <c r="B371" s="99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7">
        <v>6</v>
      </c>
      <c r="B372" s="99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7">
        <v>7</v>
      </c>
      <c r="B373" s="99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7">
        <v>8</v>
      </c>
      <c r="B374" s="99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7">
        <v>9</v>
      </c>
      <c r="B375" s="99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7">
        <v>10</v>
      </c>
      <c r="B376" s="99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7">
        <v>11</v>
      </c>
      <c r="B377" s="99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7">
        <v>12</v>
      </c>
      <c r="B378" s="99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7">
        <v>13</v>
      </c>
      <c r="B379" s="99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7">
        <v>14</v>
      </c>
      <c r="B380" s="99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7">
        <v>15</v>
      </c>
      <c r="B381" s="99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7">
        <v>16</v>
      </c>
      <c r="B382" s="99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7">
        <v>17</v>
      </c>
      <c r="B383" s="99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7">
        <v>18</v>
      </c>
      <c r="B384" s="99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7">
        <v>19</v>
      </c>
      <c r="B385" s="99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7">
        <v>20</v>
      </c>
      <c r="B386" s="99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7">
        <v>21</v>
      </c>
      <c r="B387" s="99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7">
        <v>22</v>
      </c>
      <c r="B388" s="99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7">
        <v>23</v>
      </c>
      <c r="B389" s="99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7">
        <v>24</v>
      </c>
      <c r="B390" s="99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7">
        <v>25</v>
      </c>
      <c r="B391" s="99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7">
        <v>26</v>
      </c>
      <c r="B392" s="99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7">
        <v>27</v>
      </c>
      <c r="B393" s="99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7">
        <v>28</v>
      </c>
      <c r="B394" s="99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7">
        <v>29</v>
      </c>
      <c r="B395" s="99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7">
        <v>30</v>
      </c>
      <c r="B396" s="99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318</v>
      </c>
      <c r="Z399" s="273"/>
      <c r="AA399" s="273"/>
      <c r="AB399" s="273"/>
      <c r="AC399" s="995" t="s">
        <v>309</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2">
      <c r="A400" s="997">
        <v>1</v>
      </c>
      <c r="B400" s="99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7">
        <v>2</v>
      </c>
      <c r="B401" s="99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7">
        <v>3</v>
      </c>
      <c r="B402" s="99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7">
        <v>4</v>
      </c>
      <c r="B403" s="99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7">
        <v>5</v>
      </c>
      <c r="B404" s="99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7">
        <v>6</v>
      </c>
      <c r="B405" s="99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7">
        <v>7</v>
      </c>
      <c r="B406" s="99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7">
        <v>8</v>
      </c>
      <c r="B407" s="99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7">
        <v>9</v>
      </c>
      <c r="B408" s="99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7">
        <v>10</v>
      </c>
      <c r="B409" s="99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7">
        <v>11</v>
      </c>
      <c r="B410" s="99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7">
        <v>12</v>
      </c>
      <c r="B411" s="99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7">
        <v>13</v>
      </c>
      <c r="B412" s="99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7">
        <v>14</v>
      </c>
      <c r="B413" s="99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7">
        <v>15</v>
      </c>
      <c r="B414" s="99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7">
        <v>16</v>
      </c>
      <c r="B415" s="99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7">
        <v>17</v>
      </c>
      <c r="B416" s="99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7">
        <v>18</v>
      </c>
      <c r="B417" s="99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7">
        <v>19</v>
      </c>
      <c r="B418" s="99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7">
        <v>20</v>
      </c>
      <c r="B419" s="99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7">
        <v>21</v>
      </c>
      <c r="B420" s="99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7">
        <v>22</v>
      </c>
      <c r="B421" s="99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7">
        <v>23</v>
      </c>
      <c r="B422" s="99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7">
        <v>24</v>
      </c>
      <c r="B423" s="99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7">
        <v>25</v>
      </c>
      <c r="B424" s="99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7">
        <v>26</v>
      </c>
      <c r="B425" s="99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7">
        <v>27</v>
      </c>
      <c r="B426" s="99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7">
        <v>28</v>
      </c>
      <c r="B427" s="99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7">
        <v>29</v>
      </c>
      <c r="B428" s="99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7">
        <v>30</v>
      </c>
      <c r="B429" s="99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318</v>
      </c>
      <c r="Z432" s="273"/>
      <c r="AA432" s="273"/>
      <c r="AB432" s="273"/>
      <c r="AC432" s="995" t="s">
        <v>309</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2">
      <c r="A433" s="997">
        <v>1</v>
      </c>
      <c r="B433" s="99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7">
        <v>2</v>
      </c>
      <c r="B434" s="99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7">
        <v>3</v>
      </c>
      <c r="B435" s="99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7">
        <v>4</v>
      </c>
      <c r="B436" s="99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7">
        <v>5</v>
      </c>
      <c r="B437" s="99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7">
        <v>6</v>
      </c>
      <c r="B438" s="99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7">
        <v>7</v>
      </c>
      <c r="B439" s="99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7">
        <v>8</v>
      </c>
      <c r="B440" s="99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7">
        <v>9</v>
      </c>
      <c r="B441" s="99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7">
        <v>10</v>
      </c>
      <c r="B442" s="99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7">
        <v>11</v>
      </c>
      <c r="B443" s="99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7">
        <v>12</v>
      </c>
      <c r="B444" s="99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7">
        <v>13</v>
      </c>
      <c r="B445" s="99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7">
        <v>14</v>
      </c>
      <c r="B446" s="99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7">
        <v>15</v>
      </c>
      <c r="B447" s="99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7">
        <v>16</v>
      </c>
      <c r="B448" s="99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7">
        <v>17</v>
      </c>
      <c r="B449" s="99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7">
        <v>18</v>
      </c>
      <c r="B450" s="99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7">
        <v>19</v>
      </c>
      <c r="B451" s="99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7">
        <v>20</v>
      </c>
      <c r="B452" s="99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7">
        <v>21</v>
      </c>
      <c r="B453" s="99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7">
        <v>22</v>
      </c>
      <c r="B454" s="99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7">
        <v>23</v>
      </c>
      <c r="B455" s="99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7">
        <v>24</v>
      </c>
      <c r="B456" s="99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7">
        <v>25</v>
      </c>
      <c r="B457" s="99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7">
        <v>26</v>
      </c>
      <c r="B458" s="99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7">
        <v>27</v>
      </c>
      <c r="B459" s="99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7">
        <v>28</v>
      </c>
      <c r="B460" s="99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7">
        <v>29</v>
      </c>
      <c r="B461" s="99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7">
        <v>30</v>
      </c>
      <c r="B462" s="99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318</v>
      </c>
      <c r="Z465" s="273"/>
      <c r="AA465" s="273"/>
      <c r="AB465" s="273"/>
      <c r="AC465" s="995" t="s">
        <v>309</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2">
      <c r="A466" s="997">
        <v>1</v>
      </c>
      <c r="B466" s="99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7">
        <v>2</v>
      </c>
      <c r="B467" s="99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7">
        <v>3</v>
      </c>
      <c r="B468" s="99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7">
        <v>4</v>
      </c>
      <c r="B469" s="99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7">
        <v>5</v>
      </c>
      <c r="B470" s="99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7">
        <v>6</v>
      </c>
      <c r="B471" s="99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7">
        <v>7</v>
      </c>
      <c r="B472" s="99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7">
        <v>8</v>
      </c>
      <c r="B473" s="99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7">
        <v>9</v>
      </c>
      <c r="B474" s="99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7">
        <v>10</v>
      </c>
      <c r="B475" s="99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7">
        <v>11</v>
      </c>
      <c r="B476" s="99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7">
        <v>12</v>
      </c>
      <c r="B477" s="99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7">
        <v>13</v>
      </c>
      <c r="B478" s="99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7">
        <v>14</v>
      </c>
      <c r="B479" s="99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7">
        <v>15</v>
      </c>
      <c r="B480" s="99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7">
        <v>16</v>
      </c>
      <c r="B481" s="99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7">
        <v>17</v>
      </c>
      <c r="B482" s="99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7">
        <v>18</v>
      </c>
      <c r="B483" s="99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7">
        <v>19</v>
      </c>
      <c r="B484" s="99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7">
        <v>20</v>
      </c>
      <c r="B485" s="99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7">
        <v>21</v>
      </c>
      <c r="B486" s="99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7">
        <v>22</v>
      </c>
      <c r="B487" s="99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7">
        <v>23</v>
      </c>
      <c r="B488" s="99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7">
        <v>24</v>
      </c>
      <c r="B489" s="99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7">
        <v>25</v>
      </c>
      <c r="B490" s="99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7">
        <v>26</v>
      </c>
      <c r="B491" s="99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7">
        <v>27</v>
      </c>
      <c r="B492" s="99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7">
        <v>28</v>
      </c>
      <c r="B493" s="99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7">
        <v>29</v>
      </c>
      <c r="B494" s="99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7">
        <v>30</v>
      </c>
      <c r="B495" s="99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318</v>
      </c>
      <c r="Z498" s="273"/>
      <c r="AA498" s="273"/>
      <c r="AB498" s="273"/>
      <c r="AC498" s="995" t="s">
        <v>309</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2">
      <c r="A499" s="997">
        <v>1</v>
      </c>
      <c r="B499" s="99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7">
        <v>2</v>
      </c>
      <c r="B500" s="99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7">
        <v>3</v>
      </c>
      <c r="B501" s="99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7">
        <v>4</v>
      </c>
      <c r="B502" s="99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7">
        <v>5</v>
      </c>
      <c r="B503" s="99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7">
        <v>6</v>
      </c>
      <c r="B504" s="99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7">
        <v>7</v>
      </c>
      <c r="B505" s="99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7">
        <v>8</v>
      </c>
      <c r="B506" s="99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7">
        <v>9</v>
      </c>
      <c r="B507" s="99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7">
        <v>10</v>
      </c>
      <c r="B508" s="99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7">
        <v>11</v>
      </c>
      <c r="B509" s="99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7">
        <v>12</v>
      </c>
      <c r="B510" s="99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7">
        <v>13</v>
      </c>
      <c r="B511" s="99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7">
        <v>14</v>
      </c>
      <c r="B512" s="99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7">
        <v>15</v>
      </c>
      <c r="B513" s="99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7">
        <v>16</v>
      </c>
      <c r="B514" s="99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7">
        <v>17</v>
      </c>
      <c r="B515" s="99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7">
        <v>18</v>
      </c>
      <c r="B516" s="99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7">
        <v>19</v>
      </c>
      <c r="B517" s="99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7">
        <v>20</v>
      </c>
      <c r="B518" s="99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7">
        <v>21</v>
      </c>
      <c r="B519" s="99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7">
        <v>22</v>
      </c>
      <c r="B520" s="99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7">
        <v>23</v>
      </c>
      <c r="B521" s="99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7">
        <v>24</v>
      </c>
      <c r="B522" s="99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7">
        <v>25</v>
      </c>
      <c r="B523" s="99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7">
        <v>26</v>
      </c>
      <c r="B524" s="99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7">
        <v>27</v>
      </c>
      <c r="B525" s="99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7">
        <v>28</v>
      </c>
      <c r="B526" s="99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7">
        <v>29</v>
      </c>
      <c r="B527" s="99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7">
        <v>30</v>
      </c>
      <c r="B528" s="99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318</v>
      </c>
      <c r="Z531" s="273"/>
      <c r="AA531" s="273"/>
      <c r="AB531" s="273"/>
      <c r="AC531" s="995" t="s">
        <v>309</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2">
      <c r="A532" s="997">
        <v>1</v>
      </c>
      <c r="B532" s="99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7">
        <v>2</v>
      </c>
      <c r="B533" s="99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7">
        <v>3</v>
      </c>
      <c r="B534" s="99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7">
        <v>4</v>
      </c>
      <c r="B535" s="99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7">
        <v>5</v>
      </c>
      <c r="B536" s="99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7">
        <v>6</v>
      </c>
      <c r="B537" s="99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7">
        <v>7</v>
      </c>
      <c r="B538" s="99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7">
        <v>8</v>
      </c>
      <c r="B539" s="99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7">
        <v>9</v>
      </c>
      <c r="B540" s="99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7">
        <v>10</v>
      </c>
      <c r="B541" s="99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7">
        <v>11</v>
      </c>
      <c r="B542" s="99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7">
        <v>12</v>
      </c>
      <c r="B543" s="99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7">
        <v>13</v>
      </c>
      <c r="B544" s="99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7">
        <v>14</v>
      </c>
      <c r="B545" s="99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7">
        <v>15</v>
      </c>
      <c r="B546" s="99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7">
        <v>16</v>
      </c>
      <c r="B547" s="99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7">
        <v>17</v>
      </c>
      <c r="B548" s="99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7">
        <v>18</v>
      </c>
      <c r="B549" s="99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7">
        <v>19</v>
      </c>
      <c r="B550" s="99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7">
        <v>20</v>
      </c>
      <c r="B551" s="99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7">
        <v>21</v>
      </c>
      <c r="B552" s="99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7">
        <v>22</v>
      </c>
      <c r="B553" s="99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7">
        <v>23</v>
      </c>
      <c r="B554" s="99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7">
        <v>24</v>
      </c>
      <c r="B555" s="99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7">
        <v>25</v>
      </c>
      <c r="B556" s="99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7">
        <v>26</v>
      </c>
      <c r="B557" s="99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7">
        <v>27</v>
      </c>
      <c r="B558" s="99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7">
        <v>28</v>
      </c>
      <c r="B559" s="99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7">
        <v>29</v>
      </c>
      <c r="B560" s="99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7">
        <v>30</v>
      </c>
      <c r="B561" s="99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318</v>
      </c>
      <c r="Z564" s="273"/>
      <c r="AA564" s="273"/>
      <c r="AB564" s="273"/>
      <c r="AC564" s="995" t="s">
        <v>309</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2">
      <c r="A565" s="997">
        <v>1</v>
      </c>
      <c r="B565" s="99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7">
        <v>2</v>
      </c>
      <c r="B566" s="99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7">
        <v>3</v>
      </c>
      <c r="B567" s="99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7">
        <v>4</v>
      </c>
      <c r="B568" s="99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7">
        <v>5</v>
      </c>
      <c r="B569" s="99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7">
        <v>6</v>
      </c>
      <c r="B570" s="99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7">
        <v>7</v>
      </c>
      <c r="B571" s="99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7">
        <v>8</v>
      </c>
      <c r="B572" s="99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7">
        <v>9</v>
      </c>
      <c r="B573" s="99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7">
        <v>10</v>
      </c>
      <c r="B574" s="99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7">
        <v>11</v>
      </c>
      <c r="B575" s="99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7">
        <v>12</v>
      </c>
      <c r="B576" s="99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7">
        <v>13</v>
      </c>
      <c r="B577" s="99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7">
        <v>14</v>
      </c>
      <c r="B578" s="99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7">
        <v>15</v>
      </c>
      <c r="B579" s="99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7">
        <v>16</v>
      </c>
      <c r="B580" s="99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7">
        <v>17</v>
      </c>
      <c r="B581" s="99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7">
        <v>18</v>
      </c>
      <c r="B582" s="99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7">
        <v>19</v>
      </c>
      <c r="B583" s="99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7">
        <v>20</v>
      </c>
      <c r="B584" s="99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7">
        <v>21</v>
      </c>
      <c r="B585" s="99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7">
        <v>22</v>
      </c>
      <c r="B586" s="99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7">
        <v>23</v>
      </c>
      <c r="B587" s="99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7">
        <v>24</v>
      </c>
      <c r="B588" s="99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7">
        <v>25</v>
      </c>
      <c r="B589" s="99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7">
        <v>26</v>
      </c>
      <c r="B590" s="99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7">
        <v>27</v>
      </c>
      <c r="B591" s="99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7">
        <v>28</v>
      </c>
      <c r="B592" s="99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7">
        <v>29</v>
      </c>
      <c r="B593" s="99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7">
        <v>30</v>
      </c>
      <c r="B594" s="99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318</v>
      </c>
      <c r="Z597" s="273"/>
      <c r="AA597" s="273"/>
      <c r="AB597" s="273"/>
      <c r="AC597" s="995" t="s">
        <v>309</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2">
      <c r="A598" s="997">
        <v>1</v>
      </c>
      <c r="B598" s="99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7">
        <v>2</v>
      </c>
      <c r="B599" s="99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7">
        <v>3</v>
      </c>
      <c r="B600" s="99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7">
        <v>4</v>
      </c>
      <c r="B601" s="99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7">
        <v>5</v>
      </c>
      <c r="B602" s="99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7">
        <v>6</v>
      </c>
      <c r="B603" s="99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7">
        <v>7</v>
      </c>
      <c r="B604" s="99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7">
        <v>8</v>
      </c>
      <c r="B605" s="99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7">
        <v>9</v>
      </c>
      <c r="B606" s="99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7">
        <v>10</v>
      </c>
      <c r="B607" s="99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7">
        <v>11</v>
      </c>
      <c r="B608" s="99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7">
        <v>12</v>
      </c>
      <c r="B609" s="99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7">
        <v>13</v>
      </c>
      <c r="B610" s="99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7">
        <v>14</v>
      </c>
      <c r="B611" s="99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7">
        <v>15</v>
      </c>
      <c r="B612" s="99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7">
        <v>16</v>
      </c>
      <c r="B613" s="99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7">
        <v>17</v>
      </c>
      <c r="B614" s="99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7">
        <v>18</v>
      </c>
      <c r="B615" s="99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7">
        <v>19</v>
      </c>
      <c r="B616" s="99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7">
        <v>20</v>
      </c>
      <c r="B617" s="99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7">
        <v>21</v>
      </c>
      <c r="B618" s="99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7">
        <v>22</v>
      </c>
      <c r="B619" s="99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7">
        <v>23</v>
      </c>
      <c r="B620" s="99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7">
        <v>24</v>
      </c>
      <c r="B621" s="99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7">
        <v>25</v>
      </c>
      <c r="B622" s="99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7">
        <v>26</v>
      </c>
      <c r="B623" s="99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7">
        <v>27</v>
      </c>
      <c r="B624" s="99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7">
        <v>28</v>
      </c>
      <c r="B625" s="99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7">
        <v>29</v>
      </c>
      <c r="B626" s="99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7">
        <v>30</v>
      </c>
      <c r="B627" s="99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318</v>
      </c>
      <c r="Z630" s="273"/>
      <c r="AA630" s="273"/>
      <c r="AB630" s="273"/>
      <c r="AC630" s="995" t="s">
        <v>309</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2">
      <c r="A631" s="997">
        <v>1</v>
      </c>
      <c r="B631" s="99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7">
        <v>2</v>
      </c>
      <c r="B632" s="99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7">
        <v>3</v>
      </c>
      <c r="B633" s="99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7">
        <v>4</v>
      </c>
      <c r="B634" s="99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7">
        <v>5</v>
      </c>
      <c r="B635" s="99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7">
        <v>6</v>
      </c>
      <c r="B636" s="99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7">
        <v>7</v>
      </c>
      <c r="B637" s="99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7">
        <v>8</v>
      </c>
      <c r="B638" s="99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7">
        <v>9</v>
      </c>
      <c r="B639" s="99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7">
        <v>10</v>
      </c>
      <c r="B640" s="99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7">
        <v>11</v>
      </c>
      <c r="B641" s="99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7">
        <v>12</v>
      </c>
      <c r="B642" s="99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7">
        <v>13</v>
      </c>
      <c r="B643" s="99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7">
        <v>14</v>
      </c>
      <c r="B644" s="99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7">
        <v>15</v>
      </c>
      <c r="B645" s="99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7">
        <v>16</v>
      </c>
      <c r="B646" s="99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7">
        <v>17</v>
      </c>
      <c r="B647" s="99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7">
        <v>18</v>
      </c>
      <c r="B648" s="99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7">
        <v>19</v>
      </c>
      <c r="B649" s="99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7">
        <v>20</v>
      </c>
      <c r="B650" s="99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7">
        <v>21</v>
      </c>
      <c r="B651" s="99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7">
        <v>22</v>
      </c>
      <c r="B652" s="99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7">
        <v>23</v>
      </c>
      <c r="B653" s="99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7">
        <v>24</v>
      </c>
      <c r="B654" s="99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7">
        <v>25</v>
      </c>
      <c r="B655" s="99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7">
        <v>26</v>
      </c>
      <c r="B656" s="99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7">
        <v>27</v>
      </c>
      <c r="B657" s="99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7">
        <v>28</v>
      </c>
      <c r="B658" s="99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7">
        <v>29</v>
      </c>
      <c r="B659" s="99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7">
        <v>30</v>
      </c>
      <c r="B660" s="99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318</v>
      </c>
      <c r="Z663" s="273"/>
      <c r="AA663" s="273"/>
      <c r="AB663" s="273"/>
      <c r="AC663" s="995" t="s">
        <v>309</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2">
      <c r="A664" s="997">
        <v>1</v>
      </c>
      <c r="B664" s="99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7">
        <v>2</v>
      </c>
      <c r="B665" s="99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7">
        <v>3</v>
      </c>
      <c r="B666" s="99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7">
        <v>4</v>
      </c>
      <c r="B667" s="99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7">
        <v>5</v>
      </c>
      <c r="B668" s="99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7">
        <v>6</v>
      </c>
      <c r="B669" s="99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7">
        <v>7</v>
      </c>
      <c r="B670" s="99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7">
        <v>8</v>
      </c>
      <c r="B671" s="99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7">
        <v>9</v>
      </c>
      <c r="B672" s="99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7">
        <v>10</v>
      </c>
      <c r="B673" s="99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7">
        <v>11</v>
      </c>
      <c r="B674" s="99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7">
        <v>12</v>
      </c>
      <c r="B675" s="99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7">
        <v>13</v>
      </c>
      <c r="B676" s="99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7">
        <v>14</v>
      </c>
      <c r="B677" s="99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7">
        <v>15</v>
      </c>
      <c r="B678" s="99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7">
        <v>16</v>
      </c>
      <c r="B679" s="99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7">
        <v>17</v>
      </c>
      <c r="B680" s="99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7">
        <v>18</v>
      </c>
      <c r="B681" s="99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7">
        <v>19</v>
      </c>
      <c r="B682" s="99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7">
        <v>20</v>
      </c>
      <c r="B683" s="99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7">
        <v>21</v>
      </c>
      <c r="B684" s="99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7">
        <v>22</v>
      </c>
      <c r="B685" s="99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7">
        <v>23</v>
      </c>
      <c r="B686" s="99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7">
        <v>24</v>
      </c>
      <c r="B687" s="99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7">
        <v>25</v>
      </c>
      <c r="B688" s="99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7">
        <v>26</v>
      </c>
      <c r="B689" s="99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7">
        <v>27</v>
      </c>
      <c r="B690" s="99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7">
        <v>28</v>
      </c>
      <c r="B691" s="99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7">
        <v>29</v>
      </c>
      <c r="B692" s="99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7">
        <v>30</v>
      </c>
      <c r="B693" s="99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318</v>
      </c>
      <c r="Z696" s="273"/>
      <c r="AA696" s="273"/>
      <c r="AB696" s="273"/>
      <c r="AC696" s="995" t="s">
        <v>309</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2">
      <c r="A697" s="997">
        <v>1</v>
      </c>
      <c r="B697" s="99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7">
        <v>2</v>
      </c>
      <c r="B698" s="99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7">
        <v>3</v>
      </c>
      <c r="B699" s="99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7">
        <v>4</v>
      </c>
      <c r="B700" s="99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7">
        <v>5</v>
      </c>
      <c r="B701" s="99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7">
        <v>6</v>
      </c>
      <c r="B702" s="99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7">
        <v>7</v>
      </c>
      <c r="B703" s="99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7">
        <v>8</v>
      </c>
      <c r="B704" s="99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7">
        <v>9</v>
      </c>
      <c r="B705" s="99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7">
        <v>10</v>
      </c>
      <c r="B706" s="99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7">
        <v>11</v>
      </c>
      <c r="B707" s="99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7">
        <v>12</v>
      </c>
      <c r="B708" s="99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7">
        <v>13</v>
      </c>
      <c r="B709" s="99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7">
        <v>14</v>
      </c>
      <c r="B710" s="99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7">
        <v>15</v>
      </c>
      <c r="B711" s="99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7">
        <v>16</v>
      </c>
      <c r="B712" s="99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7">
        <v>17</v>
      </c>
      <c r="B713" s="99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7">
        <v>18</v>
      </c>
      <c r="B714" s="99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7">
        <v>19</v>
      </c>
      <c r="B715" s="99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7">
        <v>20</v>
      </c>
      <c r="B716" s="99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7">
        <v>21</v>
      </c>
      <c r="B717" s="99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7">
        <v>22</v>
      </c>
      <c r="B718" s="99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7">
        <v>23</v>
      </c>
      <c r="B719" s="99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7">
        <v>24</v>
      </c>
      <c r="B720" s="99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7">
        <v>25</v>
      </c>
      <c r="B721" s="99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7">
        <v>26</v>
      </c>
      <c r="B722" s="99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7">
        <v>27</v>
      </c>
      <c r="B723" s="99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7">
        <v>28</v>
      </c>
      <c r="B724" s="99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7">
        <v>29</v>
      </c>
      <c r="B725" s="99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7">
        <v>30</v>
      </c>
      <c r="B726" s="99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318</v>
      </c>
      <c r="Z729" s="273"/>
      <c r="AA729" s="273"/>
      <c r="AB729" s="273"/>
      <c r="AC729" s="995" t="s">
        <v>309</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2">
      <c r="A730" s="997">
        <v>1</v>
      </c>
      <c r="B730" s="99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7">
        <v>2</v>
      </c>
      <c r="B731" s="99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7">
        <v>3</v>
      </c>
      <c r="B732" s="99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7">
        <v>4</v>
      </c>
      <c r="B733" s="99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7">
        <v>5</v>
      </c>
      <c r="B734" s="99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7">
        <v>6</v>
      </c>
      <c r="B735" s="99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7">
        <v>7</v>
      </c>
      <c r="B736" s="99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7">
        <v>8</v>
      </c>
      <c r="B737" s="99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7">
        <v>9</v>
      </c>
      <c r="B738" s="99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7">
        <v>10</v>
      </c>
      <c r="B739" s="99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7">
        <v>11</v>
      </c>
      <c r="B740" s="99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7">
        <v>12</v>
      </c>
      <c r="B741" s="99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7">
        <v>13</v>
      </c>
      <c r="B742" s="99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7">
        <v>14</v>
      </c>
      <c r="B743" s="99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7">
        <v>15</v>
      </c>
      <c r="B744" s="99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7">
        <v>16</v>
      </c>
      <c r="B745" s="99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7">
        <v>17</v>
      </c>
      <c r="B746" s="99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7">
        <v>18</v>
      </c>
      <c r="B747" s="99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7">
        <v>19</v>
      </c>
      <c r="B748" s="99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7">
        <v>20</v>
      </c>
      <c r="B749" s="99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7">
        <v>21</v>
      </c>
      <c r="B750" s="99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7">
        <v>22</v>
      </c>
      <c r="B751" s="99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7">
        <v>23</v>
      </c>
      <c r="B752" s="99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7">
        <v>24</v>
      </c>
      <c r="B753" s="99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7">
        <v>25</v>
      </c>
      <c r="B754" s="99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7">
        <v>26</v>
      </c>
      <c r="B755" s="99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7">
        <v>27</v>
      </c>
      <c r="B756" s="99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7">
        <v>28</v>
      </c>
      <c r="B757" s="99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7">
        <v>29</v>
      </c>
      <c r="B758" s="99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7">
        <v>30</v>
      </c>
      <c r="B759" s="99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318</v>
      </c>
      <c r="Z762" s="273"/>
      <c r="AA762" s="273"/>
      <c r="AB762" s="273"/>
      <c r="AC762" s="995" t="s">
        <v>309</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2">
      <c r="A763" s="997">
        <v>1</v>
      </c>
      <c r="B763" s="99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7">
        <v>2</v>
      </c>
      <c r="B764" s="99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7">
        <v>3</v>
      </c>
      <c r="B765" s="99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7">
        <v>4</v>
      </c>
      <c r="B766" s="99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7">
        <v>5</v>
      </c>
      <c r="B767" s="99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7">
        <v>6</v>
      </c>
      <c r="B768" s="99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7">
        <v>7</v>
      </c>
      <c r="B769" s="99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7">
        <v>8</v>
      </c>
      <c r="B770" s="99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7">
        <v>9</v>
      </c>
      <c r="B771" s="99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7">
        <v>10</v>
      </c>
      <c r="B772" s="99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7">
        <v>11</v>
      </c>
      <c r="B773" s="99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7">
        <v>12</v>
      </c>
      <c r="B774" s="99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7">
        <v>13</v>
      </c>
      <c r="B775" s="99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7">
        <v>14</v>
      </c>
      <c r="B776" s="99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7">
        <v>15</v>
      </c>
      <c r="B777" s="99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7">
        <v>16</v>
      </c>
      <c r="B778" s="99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7">
        <v>17</v>
      </c>
      <c r="B779" s="99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7">
        <v>18</v>
      </c>
      <c r="B780" s="99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7">
        <v>19</v>
      </c>
      <c r="B781" s="99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7">
        <v>20</v>
      </c>
      <c r="B782" s="99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7">
        <v>21</v>
      </c>
      <c r="B783" s="99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7">
        <v>22</v>
      </c>
      <c r="B784" s="99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7">
        <v>23</v>
      </c>
      <c r="B785" s="99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7">
        <v>24</v>
      </c>
      <c r="B786" s="99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7">
        <v>25</v>
      </c>
      <c r="B787" s="99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7">
        <v>26</v>
      </c>
      <c r="B788" s="99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7">
        <v>27</v>
      </c>
      <c r="B789" s="99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7">
        <v>28</v>
      </c>
      <c r="B790" s="99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7">
        <v>29</v>
      </c>
      <c r="B791" s="99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7">
        <v>30</v>
      </c>
      <c r="B792" s="99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318</v>
      </c>
      <c r="Z795" s="273"/>
      <c r="AA795" s="273"/>
      <c r="AB795" s="273"/>
      <c r="AC795" s="995" t="s">
        <v>309</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2">
      <c r="A796" s="997">
        <v>1</v>
      </c>
      <c r="B796" s="99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7">
        <v>2</v>
      </c>
      <c r="B797" s="99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7">
        <v>3</v>
      </c>
      <c r="B798" s="99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7">
        <v>4</v>
      </c>
      <c r="B799" s="99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7">
        <v>5</v>
      </c>
      <c r="B800" s="99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7">
        <v>6</v>
      </c>
      <c r="B801" s="99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7">
        <v>7</v>
      </c>
      <c r="B802" s="99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7">
        <v>8</v>
      </c>
      <c r="B803" s="99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7">
        <v>9</v>
      </c>
      <c r="B804" s="99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7">
        <v>10</v>
      </c>
      <c r="B805" s="99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7">
        <v>11</v>
      </c>
      <c r="B806" s="99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7">
        <v>12</v>
      </c>
      <c r="B807" s="99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7">
        <v>13</v>
      </c>
      <c r="B808" s="99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7">
        <v>14</v>
      </c>
      <c r="B809" s="99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7">
        <v>15</v>
      </c>
      <c r="B810" s="99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7">
        <v>16</v>
      </c>
      <c r="B811" s="99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7">
        <v>17</v>
      </c>
      <c r="B812" s="99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7">
        <v>18</v>
      </c>
      <c r="B813" s="99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7">
        <v>19</v>
      </c>
      <c r="B814" s="99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7">
        <v>20</v>
      </c>
      <c r="B815" s="99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7">
        <v>21</v>
      </c>
      <c r="B816" s="99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7">
        <v>22</v>
      </c>
      <c r="B817" s="99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7">
        <v>23</v>
      </c>
      <c r="B818" s="99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7">
        <v>24</v>
      </c>
      <c r="B819" s="99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7">
        <v>25</v>
      </c>
      <c r="B820" s="99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7">
        <v>26</v>
      </c>
      <c r="B821" s="99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7">
        <v>27</v>
      </c>
      <c r="B822" s="99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7">
        <v>28</v>
      </c>
      <c r="B823" s="99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7">
        <v>29</v>
      </c>
      <c r="B824" s="99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7">
        <v>30</v>
      </c>
      <c r="B825" s="99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318</v>
      </c>
      <c r="Z828" s="273"/>
      <c r="AA828" s="273"/>
      <c r="AB828" s="273"/>
      <c r="AC828" s="995" t="s">
        <v>309</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2">
      <c r="A829" s="997">
        <v>1</v>
      </c>
      <c r="B829" s="99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7">
        <v>2</v>
      </c>
      <c r="B830" s="99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7">
        <v>3</v>
      </c>
      <c r="B831" s="99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7">
        <v>4</v>
      </c>
      <c r="B832" s="99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7">
        <v>5</v>
      </c>
      <c r="B833" s="99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7">
        <v>6</v>
      </c>
      <c r="B834" s="99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7">
        <v>7</v>
      </c>
      <c r="B835" s="99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7">
        <v>8</v>
      </c>
      <c r="B836" s="99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7">
        <v>9</v>
      </c>
      <c r="B837" s="99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7">
        <v>10</v>
      </c>
      <c r="B838" s="99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7">
        <v>11</v>
      </c>
      <c r="B839" s="99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7">
        <v>12</v>
      </c>
      <c r="B840" s="99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7">
        <v>13</v>
      </c>
      <c r="B841" s="99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7">
        <v>14</v>
      </c>
      <c r="B842" s="99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7">
        <v>15</v>
      </c>
      <c r="B843" s="99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7">
        <v>16</v>
      </c>
      <c r="B844" s="99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7">
        <v>17</v>
      </c>
      <c r="B845" s="99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7">
        <v>18</v>
      </c>
      <c r="B846" s="99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7">
        <v>19</v>
      </c>
      <c r="B847" s="99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7">
        <v>20</v>
      </c>
      <c r="B848" s="99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7">
        <v>21</v>
      </c>
      <c r="B849" s="99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7">
        <v>22</v>
      </c>
      <c r="B850" s="99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7">
        <v>23</v>
      </c>
      <c r="B851" s="99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7">
        <v>24</v>
      </c>
      <c r="B852" s="99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7">
        <v>25</v>
      </c>
      <c r="B853" s="99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7">
        <v>26</v>
      </c>
      <c r="B854" s="99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7">
        <v>27</v>
      </c>
      <c r="B855" s="99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7">
        <v>28</v>
      </c>
      <c r="B856" s="99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7">
        <v>29</v>
      </c>
      <c r="B857" s="99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7">
        <v>30</v>
      </c>
      <c r="B858" s="99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318</v>
      </c>
      <c r="Z861" s="273"/>
      <c r="AA861" s="273"/>
      <c r="AB861" s="273"/>
      <c r="AC861" s="995" t="s">
        <v>309</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2">
      <c r="A862" s="997">
        <v>1</v>
      </c>
      <c r="B862" s="99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7">
        <v>2</v>
      </c>
      <c r="B863" s="99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7">
        <v>3</v>
      </c>
      <c r="B864" s="99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7">
        <v>4</v>
      </c>
      <c r="B865" s="99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7">
        <v>5</v>
      </c>
      <c r="B866" s="99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7">
        <v>6</v>
      </c>
      <c r="B867" s="99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7">
        <v>7</v>
      </c>
      <c r="B868" s="99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7">
        <v>8</v>
      </c>
      <c r="B869" s="99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7">
        <v>9</v>
      </c>
      <c r="B870" s="99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7">
        <v>10</v>
      </c>
      <c r="B871" s="99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7">
        <v>11</v>
      </c>
      <c r="B872" s="99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7">
        <v>12</v>
      </c>
      <c r="B873" s="99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7">
        <v>13</v>
      </c>
      <c r="B874" s="99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7">
        <v>14</v>
      </c>
      <c r="B875" s="99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7">
        <v>15</v>
      </c>
      <c r="B876" s="99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7">
        <v>16</v>
      </c>
      <c r="B877" s="99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7">
        <v>17</v>
      </c>
      <c r="B878" s="99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7">
        <v>18</v>
      </c>
      <c r="B879" s="99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7">
        <v>19</v>
      </c>
      <c r="B880" s="99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7">
        <v>20</v>
      </c>
      <c r="B881" s="99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7">
        <v>21</v>
      </c>
      <c r="B882" s="99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7">
        <v>22</v>
      </c>
      <c r="B883" s="99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7">
        <v>23</v>
      </c>
      <c r="B884" s="99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7">
        <v>24</v>
      </c>
      <c r="B885" s="99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7">
        <v>25</v>
      </c>
      <c r="B886" s="99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7">
        <v>26</v>
      </c>
      <c r="B887" s="99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7">
        <v>27</v>
      </c>
      <c r="B888" s="99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7">
        <v>28</v>
      </c>
      <c r="B889" s="99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7">
        <v>29</v>
      </c>
      <c r="B890" s="99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7">
        <v>30</v>
      </c>
      <c r="B891" s="99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318</v>
      </c>
      <c r="Z894" s="273"/>
      <c r="AA894" s="273"/>
      <c r="AB894" s="273"/>
      <c r="AC894" s="995" t="s">
        <v>309</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2">
      <c r="A895" s="997">
        <v>1</v>
      </c>
      <c r="B895" s="99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7">
        <v>2</v>
      </c>
      <c r="B896" s="99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7">
        <v>3</v>
      </c>
      <c r="B897" s="99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7">
        <v>4</v>
      </c>
      <c r="B898" s="99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7">
        <v>5</v>
      </c>
      <c r="B899" s="99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7">
        <v>6</v>
      </c>
      <c r="B900" s="99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7">
        <v>7</v>
      </c>
      <c r="B901" s="99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7">
        <v>8</v>
      </c>
      <c r="B902" s="99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7">
        <v>9</v>
      </c>
      <c r="B903" s="99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7">
        <v>10</v>
      </c>
      <c r="B904" s="99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7">
        <v>11</v>
      </c>
      <c r="B905" s="99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7">
        <v>12</v>
      </c>
      <c r="B906" s="99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7">
        <v>13</v>
      </c>
      <c r="B907" s="99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7">
        <v>14</v>
      </c>
      <c r="B908" s="99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7">
        <v>15</v>
      </c>
      <c r="B909" s="99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7">
        <v>16</v>
      </c>
      <c r="B910" s="99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7">
        <v>17</v>
      </c>
      <c r="B911" s="99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7">
        <v>18</v>
      </c>
      <c r="B912" s="99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7">
        <v>19</v>
      </c>
      <c r="B913" s="99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7">
        <v>20</v>
      </c>
      <c r="B914" s="99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7">
        <v>21</v>
      </c>
      <c r="B915" s="99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7">
        <v>22</v>
      </c>
      <c r="B916" s="99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7">
        <v>23</v>
      </c>
      <c r="B917" s="99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7">
        <v>24</v>
      </c>
      <c r="B918" s="99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7">
        <v>25</v>
      </c>
      <c r="B919" s="99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7">
        <v>26</v>
      </c>
      <c r="B920" s="99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7">
        <v>27</v>
      </c>
      <c r="B921" s="99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7">
        <v>28</v>
      </c>
      <c r="B922" s="99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7">
        <v>29</v>
      </c>
      <c r="B923" s="99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7">
        <v>30</v>
      </c>
      <c r="B924" s="99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318</v>
      </c>
      <c r="Z927" s="273"/>
      <c r="AA927" s="273"/>
      <c r="AB927" s="273"/>
      <c r="AC927" s="995" t="s">
        <v>309</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2">
      <c r="A928" s="997">
        <v>1</v>
      </c>
      <c r="B928" s="99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7">
        <v>2</v>
      </c>
      <c r="B929" s="99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7">
        <v>3</v>
      </c>
      <c r="B930" s="99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7">
        <v>4</v>
      </c>
      <c r="B931" s="99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7">
        <v>5</v>
      </c>
      <c r="B932" s="99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7">
        <v>6</v>
      </c>
      <c r="B933" s="99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7">
        <v>7</v>
      </c>
      <c r="B934" s="99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7">
        <v>8</v>
      </c>
      <c r="B935" s="99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7">
        <v>9</v>
      </c>
      <c r="B936" s="99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7">
        <v>10</v>
      </c>
      <c r="B937" s="99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7">
        <v>11</v>
      </c>
      <c r="B938" s="99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7">
        <v>12</v>
      </c>
      <c r="B939" s="99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7">
        <v>13</v>
      </c>
      <c r="B940" s="99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7">
        <v>14</v>
      </c>
      <c r="B941" s="99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7">
        <v>15</v>
      </c>
      <c r="B942" s="99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7">
        <v>16</v>
      </c>
      <c r="B943" s="99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7">
        <v>17</v>
      </c>
      <c r="B944" s="99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7">
        <v>18</v>
      </c>
      <c r="B945" s="99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7">
        <v>19</v>
      </c>
      <c r="B946" s="99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7">
        <v>20</v>
      </c>
      <c r="B947" s="99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7">
        <v>21</v>
      </c>
      <c r="B948" s="99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7">
        <v>22</v>
      </c>
      <c r="B949" s="99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7">
        <v>23</v>
      </c>
      <c r="B950" s="99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7">
        <v>24</v>
      </c>
      <c r="B951" s="99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7">
        <v>25</v>
      </c>
      <c r="B952" s="99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7">
        <v>26</v>
      </c>
      <c r="B953" s="99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7">
        <v>27</v>
      </c>
      <c r="B954" s="99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7">
        <v>28</v>
      </c>
      <c r="B955" s="99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7">
        <v>29</v>
      </c>
      <c r="B956" s="99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7">
        <v>30</v>
      </c>
      <c r="B957" s="99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318</v>
      </c>
      <c r="Z960" s="273"/>
      <c r="AA960" s="273"/>
      <c r="AB960" s="273"/>
      <c r="AC960" s="995" t="s">
        <v>309</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2">
      <c r="A961" s="997">
        <v>1</v>
      </c>
      <c r="B961" s="99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7">
        <v>2</v>
      </c>
      <c r="B962" s="99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7">
        <v>3</v>
      </c>
      <c r="B963" s="99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7">
        <v>4</v>
      </c>
      <c r="B964" s="99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7">
        <v>5</v>
      </c>
      <c r="B965" s="99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7">
        <v>6</v>
      </c>
      <c r="B966" s="99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7">
        <v>7</v>
      </c>
      <c r="B967" s="99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7">
        <v>8</v>
      </c>
      <c r="B968" s="99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7">
        <v>9</v>
      </c>
      <c r="B969" s="99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7">
        <v>10</v>
      </c>
      <c r="B970" s="99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7">
        <v>11</v>
      </c>
      <c r="B971" s="99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7">
        <v>12</v>
      </c>
      <c r="B972" s="99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7">
        <v>13</v>
      </c>
      <c r="B973" s="99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7">
        <v>14</v>
      </c>
      <c r="B974" s="99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7">
        <v>15</v>
      </c>
      <c r="B975" s="99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7">
        <v>16</v>
      </c>
      <c r="B976" s="99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7">
        <v>17</v>
      </c>
      <c r="B977" s="99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7">
        <v>18</v>
      </c>
      <c r="B978" s="99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7">
        <v>19</v>
      </c>
      <c r="B979" s="99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7">
        <v>20</v>
      </c>
      <c r="B980" s="99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7">
        <v>21</v>
      </c>
      <c r="B981" s="99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7">
        <v>22</v>
      </c>
      <c r="B982" s="99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7">
        <v>23</v>
      </c>
      <c r="B983" s="99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7">
        <v>24</v>
      </c>
      <c r="B984" s="99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7">
        <v>25</v>
      </c>
      <c r="B985" s="99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7">
        <v>26</v>
      </c>
      <c r="B986" s="99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7">
        <v>27</v>
      </c>
      <c r="B987" s="99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7">
        <v>28</v>
      </c>
      <c r="B988" s="99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7">
        <v>29</v>
      </c>
      <c r="B989" s="99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7">
        <v>30</v>
      </c>
      <c r="B990" s="99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318</v>
      </c>
      <c r="Z993" s="273"/>
      <c r="AA993" s="273"/>
      <c r="AB993" s="273"/>
      <c r="AC993" s="995" t="s">
        <v>309</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2">
      <c r="A994" s="997">
        <v>1</v>
      </c>
      <c r="B994" s="99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7">
        <v>2</v>
      </c>
      <c r="B995" s="99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7">
        <v>3</v>
      </c>
      <c r="B996" s="99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7">
        <v>4</v>
      </c>
      <c r="B997" s="99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7">
        <v>5</v>
      </c>
      <c r="B998" s="99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7">
        <v>6</v>
      </c>
      <c r="B999" s="99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7">
        <v>7</v>
      </c>
      <c r="B1000" s="99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7">
        <v>8</v>
      </c>
      <c r="B1001" s="99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7">
        <v>9</v>
      </c>
      <c r="B1002" s="99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7">
        <v>10</v>
      </c>
      <c r="B1003" s="99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7">
        <v>11</v>
      </c>
      <c r="B1004" s="99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7">
        <v>12</v>
      </c>
      <c r="B1005" s="99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7">
        <v>13</v>
      </c>
      <c r="B1006" s="99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7">
        <v>14</v>
      </c>
      <c r="B1007" s="99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7">
        <v>15</v>
      </c>
      <c r="B1008" s="99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7">
        <v>16</v>
      </c>
      <c r="B1009" s="99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7">
        <v>17</v>
      </c>
      <c r="B1010" s="99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7">
        <v>18</v>
      </c>
      <c r="B1011" s="99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7">
        <v>19</v>
      </c>
      <c r="B1012" s="99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7">
        <v>20</v>
      </c>
      <c r="B1013" s="99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7">
        <v>21</v>
      </c>
      <c r="B1014" s="99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7">
        <v>22</v>
      </c>
      <c r="B1015" s="99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7">
        <v>23</v>
      </c>
      <c r="B1016" s="99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7">
        <v>24</v>
      </c>
      <c r="B1017" s="99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7">
        <v>25</v>
      </c>
      <c r="B1018" s="99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7">
        <v>26</v>
      </c>
      <c r="B1019" s="99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7">
        <v>27</v>
      </c>
      <c r="B1020" s="99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7">
        <v>28</v>
      </c>
      <c r="B1021" s="99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7">
        <v>29</v>
      </c>
      <c r="B1022" s="99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7">
        <v>30</v>
      </c>
      <c r="B1023" s="99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318</v>
      </c>
      <c r="Z1026" s="273"/>
      <c r="AA1026" s="273"/>
      <c r="AB1026" s="273"/>
      <c r="AC1026" s="995" t="s">
        <v>309</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2">
      <c r="A1027" s="997">
        <v>1</v>
      </c>
      <c r="B1027" s="99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7">
        <v>2</v>
      </c>
      <c r="B1028" s="99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7">
        <v>3</v>
      </c>
      <c r="B1029" s="99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7">
        <v>4</v>
      </c>
      <c r="B1030" s="99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7">
        <v>5</v>
      </c>
      <c r="B1031" s="99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7">
        <v>6</v>
      </c>
      <c r="B1032" s="99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7">
        <v>7</v>
      </c>
      <c r="B1033" s="99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7">
        <v>8</v>
      </c>
      <c r="B1034" s="99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7">
        <v>9</v>
      </c>
      <c r="B1035" s="99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7">
        <v>10</v>
      </c>
      <c r="B1036" s="99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7">
        <v>11</v>
      </c>
      <c r="B1037" s="99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7">
        <v>12</v>
      </c>
      <c r="B1038" s="99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7">
        <v>13</v>
      </c>
      <c r="B1039" s="99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7">
        <v>14</v>
      </c>
      <c r="B1040" s="99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7">
        <v>15</v>
      </c>
      <c r="B1041" s="99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7">
        <v>16</v>
      </c>
      <c r="B1042" s="99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7">
        <v>17</v>
      </c>
      <c r="B1043" s="99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7">
        <v>18</v>
      </c>
      <c r="B1044" s="99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7">
        <v>19</v>
      </c>
      <c r="B1045" s="99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7">
        <v>20</v>
      </c>
      <c r="B1046" s="99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7">
        <v>21</v>
      </c>
      <c r="B1047" s="99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7">
        <v>22</v>
      </c>
      <c r="B1048" s="99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7">
        <v>23</v>
      </c>
      <c r="B1049" s="99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7">
        <v>24</v>
      </c>
      <c r="B1050" s="99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7">
        <v>25</v>
      </c>
      <c r="B1051" s="99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7">
        <v>26</v>
      </c>
      <c r="B1052" s="99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7">
        <v>27</v>
      </c>
      <c r="B1053" s="99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7">
        <v>28</v>
      </c>
      <c r="B1054" s="99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7">
        <v>29</v>
      </c>
      <c r="B1055" s="99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7">
        <v>30</v>
      </c>
      <c r="B1056" s="99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318</v>
      </c>
      <c r="Z1059" s="273"/>
      <c r="AA1059" s="273"/>
      <c r="AB1059" s="273"/>
      <c r="AC1059" s="995" t="s">
        <v>309</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2">
      <c r="A1060" s="997">
        <v>1</v>
      </c>
      <c r="B1060" s="99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7">
        <v>2</v>
      </c>
      <c r="B1061" s="99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7">
        <v>3</v>
      </c>
      <c r="B1062" s="99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7">
        <v>4</v>
      </c>
      <c r="B1063" s="99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7">
        <v>5</v>
      </c>
      <c r="B1064" s="99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7">
        <v>6</v>
      </c>
      <c r="B1065" s="99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7">
        <v>7</v>
      </c>
      <c r="B1066" s="99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7">
        <v>8</v>
      </c>
      <c r="B1067" s="99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7">
        <v>9</v>
      </c>
      <c r="B1068" s="99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7">
        <v>10</v>
      </c>
      <c r="B1069" s="99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7">
        <v>11</v>
      </c>
      <c r="B1070" s="99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7">
        <v>12</v>
      </c>
      <c r="B1071" s="99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7">
        <v>13</v>
      </c>
      <c r="B1072" s="99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7">
        <v>14</v>
      </c>
      <c r="B1073" s="99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7">
        <v>15</v>
      </c>
      <c r="B1074" s="99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7">
        <v>16</v>
      </c>
      <c r="B1075" s="99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7">
        <v>17</v>
      </c>
      <c r="B1076" s="99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7">
        <v>18</v>
      </c>
      <c r="B1077" s="99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7">
        <v>19</v>
      </c>
      <c r="B1078" s="99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7">
        <v>20</v>
      </c>
      <c r="B1079" s="99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7">
        <v>21</v>
      </c>
      <c r="B1080" s="99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7">
        <v>22</v>
      </c>
      <c r="B1081" s="99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7">
        <v>23</v>
      </c>
      <c r="B1082" s="99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7">
        <v>24</v>
      </c>
      <c r="B1083" s="99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7">
        <v>25</v>
      </c>
      <c r="B1084" s="99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7">
        <v>26</v>
      </c>
      <c r="B1085" s="99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7">
        <v>27</v>
      </c>
      <c r="B1086" s="99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7">
        <v>28</v>
      </c>
      <c r="B1087" s="99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7">
        <v>29</v>
      </c>
      <c r="B1088" s="99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7">
        <v>30</v>
      </c>
      <c r="B1089" s="99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318</v>
      </c>
      <c r="Z1092" s="273"/>
      <c r="AA1092" s="273"/>
      <c r="AB1092" s="273"/>
      <c r="AC1092" s="995" t="s">
        <v>309</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2">
      <c r="A1093" s="997">
        <v>1</v>
      </c>
      <c r="B1093" s="99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7">
        <v>2</v>
      </c>
      <c r="B1094" s="99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7">
        <v>3</v>
      </c>
      <c r="B1095" s="99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7">
        <v>4</v>
      </c>
      <c r="B1096" s="99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7">
        <v>5</v>
      </c>
      <c r="B1097" s="99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7">
        <v>6</v>
      </c>
      <c r="B1098" s="99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7">
        <v>7</v>
      </c>
      <c r="B1099" s="99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7">
        <v>8</v>
      </c>
      <c r="B1100" s="99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7">
        <v>9</v>
      </c>
      <c r="B1101" s="99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7">
        <v>10</v>
      </c>
      <c r="B1102" s="99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7">
        <v>11</v>
      </c>
      <c r="B1103" s="99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7">
        <v>12</v>
      </c>
      <c r="B1104" s="99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7">
        <v>13</v>
      </c>
      <c r="B1105" s="99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7">
        <v>14</v>
      </c>
      <c r="B1106" s="99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7">
        <v>15</v>
      </c>
      <c r="B1107" s="99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7">
        <v>16</v>
      </c>
      <c r="B1108" s="99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7">
        <v>17</v>
      </c>
      <c r="B1109" s="99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7">
        <v>18</v>
      </c>
      <c r="B1110" s="99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7">
        <v>19</v>
      </c>
      <c r="B1111" s="99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7">
        <v>20</v>
      </c>
      <c r="B1112" s="99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7">
        <v>21</v>
      </c>
      <c r="B1113" s="99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7">
        <v>22</v>
      </c>
      <c r="B1114" s="99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7">
        <v>23</v>
      </c>
      <c r="B1115" s="99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7">
        <v>24</v>
      </c>
      <c r="B1116" s="99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7">
        <v>25</v>
      </c>
      <c r="B1117" s="99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7">
        <v>26</v>
      </c>
      <c r="B1118" s="99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7">
        <v>27</v>
      </c>
      <c r="B1119" s="99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7">
        <v>28</v>
      </c>
      <c r="B1120" s="99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7">
        <v>29</v>
      </c>
      <c r="B1121" s="99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7">
        <v>30</v>
      </c>
      <c r="B1122" s="99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318</v>
      </c>
      <c r="Z1125" s="273"/>
      <c r="AA1125" s="273"/>
      <c r="AB1125" s="273"/>
      <c r="AC1125" s="995" t="s">
        <v>309</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2">
      <c r="A1126" s="997">
        <v>1</v>
      </c>
      <c r="B1126" s="99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7">
        <v>2</v>
      </c>
      <c r="B1127" s="99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7">
        <v>3</v>
      </c>
      <c r="B1128" s="99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7">
        <v>4</v>
      </c>
      <c r="B1129" s="99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7">
        <v>5</v>
      </c>
      <c r="B1130" s="99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7">
        <v>6</v>
      </c>
      <c r="B1131" s="99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7">
        <v>7</v>
      </c>
      <c r="B1132" s="99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7">
        <v>8</v>
      </c>
      <c r="B1133" s="99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7">
        <v>9</v>
      </c>
      <c r="B1134" s="99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7">
        <v>10</v>
      </c>
      <c r="B1135" s="99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7">
        <v>11</v>
      </c>
      <c r="B1136" s="99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7">
        <v>12</v>
      </c>
      <c r="B1137" s="99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7">
        <v>13</v>
      </c>
      <c r="B1138" s="99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7">
        <v>14</v>
      </c>
      <c r="B1139" s="99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7">
        <v>15</v>
      </c>
      <c r="B1140" s="99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7">
        <v>16</v>
      </c>
      <c r="B1141" s="99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7">
        <v>17</v>
      </c>
      <c r="B1142" s="99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7">
        <v>18</v>
      </c>
      <c r="B1143" s="99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7">
        <v>19</v>
      </c>
      <c r="B1144" s="99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7">
        <v>20</v>
      </c>
      <c r="B1145" s="99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7">
        <v>21</v>
      </c>
      <c r="B1146" s="99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7">
        <v>22</v>
      </c>
      <c r="B1147" s="99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7">
        <v>23</v>
      </c>
      <c r="B1148" s="99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7">
        <v>24</v>
      </c>
      <c r="B1149" s="99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7">
        <v>25</v>
      </c>
      <c r="B1150" s="99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7">
        <v>26</v>
      </c>
      <c r="B1151" s="99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7">
        <v>27</v>
      </c>
      <c r="B1152" s="99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7">
        <v>28</v>
      </c>
      <c r="B1153" s="99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7">
        <v>29</v>
      </c>
      <c r="B1154" s="99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7">
        <v>30</v>
      </c>
      <c r="B1155" s="99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318</v>
      </c>
      <c r="Z1158" s="273"/>
      <c r="AA1158" s="273"/>
      <c r="AB1158" s="273"/>
      <c r="AC1158" s="995" t="s">
        <v>309</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2">
      <c r="A1159" s="997">
        <v>1</v>
      </c>
      <c r="B1159" s="99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7">
        <v>2</v>
      </c>
      <c r="B1160" s="99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7">
        <v>3</v>
      </c>
      <c r="B1161" s="99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7">
        <v>4</v>
      </c>
      <c r="B1162" s="99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7">
        <v>5</v>
      </c>
      <c r="B1163" s="99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7">
        <v>6</v>
      </c>
      <c r="B1164" s="99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7">
        <v>7</v>
      </c>
      <c r="B1165" s="99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7">
        <v>8</v>
      </c>
      <c r="B1166" s="99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7">
        <v>9</v>
      </c>
      <c r="B1167" s="99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7">
        <v>10</v>
      </c>
      <c r="B1168" s="99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7">
        <v>11</v>
      </c>
      <c r="B1169" s="99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7">
        <v>12</v>
      </c>
      <c r="B1170" s="99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7">
        <v>13</v>
      </c>
      <c r="B1171" s="99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7">
        <v>14</v>
      </c>
      <c r="B1172" s="99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7">
        <v>15</v>
      </c>
      <c r="B1173" s="99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7">
        <v>16</v>
      </c>
      <c r="B1174" s="99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7">
        <v>17</v>
      </c>
      <c r="B1175" s="99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7">
        <v>18</v>
      </c>
      <c r="B1176" s="99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7">
        <v>19</v>
      </c>
      <c r="B1177" s="99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7">
        <v>20</v>
      </c>
      <c r="B1178" s="99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7">
        <v>21</v>
      </c>
      <c r="B1179" s="99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7">
        <v>22</v>
      </c>
      <c r="B1180" s="99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7">
        <v>23</v>
      </c>
      <c r="B1181" s="99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7">
        <v>24</v>
      </c>
      <c r="B1182" s="99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7">
        <v>25</v>
      </c>
      <c r="B1183" s="99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7">
        <v>26</v>
      </c>
      <c r="B1184" s="99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7">
        <v>27</v>
      </c>
      <c r="B1185" s="99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7">
        <v>28</v>
      </c>
      <c r="B1186" s="99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7">
        <v>29</v>
      </c>
      <c r="B1187" s="99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7">
        <v>30</v>
      </c>
      <c r="B1188" s="99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318</v>
      </c>
      <c r="Z1191" s="273"/>
      <c r="AA1191" s="273"/>
      <c r="AB1191" s="273"/>
      <c r="AC1191" s="995" t="s">
        <v>309</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2">
      <c r="A1192" s="997">
        <v>1</v>
      </c>
      <c r="B1192" s="99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7">
        <v>2</v>
      </c>
      <c r="B1193" s="99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7">
        <v>3</v>
      </c>
      <c r="B1194" s="99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7">
        <v>4</v>
      </c>
      <c r="B1195" s="99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7">
        <v>5</v>
      </c>
      <c r="B1196" s="99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7">
        <v>6</v>
      </c>
      <c r="B1197" s="99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7">
        <v>7</v>
      </c>
      <c r="B1198" s="99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7">
        <v>8</v>
      </c>
      <c r="B1199" s="99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7">
        <v>9</v>
      </c>
      <c r="B1200" s="99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7">
        <v>10</v>
      </c>
      <c r="B1201" s="99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7">
        <v>11</v>
      </c>
      <c r="B1202" s="99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7">
        <v>12</v>
      </c>
      <c r="B1203" s="99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7">
        <v>13</v>
      </c>
      <c r="B1204" s="99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7">
        <v>14</v>
      </c>
      <c r="B1205" s="99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7">
        <v>15</v>
      </c>
      <c r="B1206" s="99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7">
        <v>16</v>
      </c>
      <c r="B1207" s="99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7">
        <v>17</v>
      </c>
      <c r="B1208" s="99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7">
        <v>18</v>
      </c>
      <c r="B1209" s="99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7">
        <v>19</v>
      </c>
      <c r="B1210" s="99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7">
        <v>20</v>
      </c>
      <c r="B1211" s="99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7">
        <v>21</v>
      </c>
      <c r="B1212" s="99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7">
        <v>22</v>
      </c>
      <c r="B1213" s="99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7">
        <v>23</v>
      </c>
      <c r="B1214" s="99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7">
        <v>24</v>
      </c>
      <c r="B1215" s="99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7">
        <v>25</v>
      </c>
      <c r="B1216" s="99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7">
        <v>26</v>
      </c>
      <c r="B1217" s="99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7">
        <v>27</v>
      </c>
      <c r="B1218" s="99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7">
        <v>28</v>
      </c>
      <c r="B1219" s="99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7">
        <v>29</v>
      </c>
      <c r="B1220" s="99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7">
        <v>30</v>
      </c>
      <c r="B1221" s="99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318</v>
      </c>
      <c r="Z1224" s="273"/>
      <c r="AA1224" s="273"/>
      <c r="AB1224" s="273"/>
      <c r="AC1224" s="995" t="s">
        <v>309</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2">
      <c r="A1225" s="997">
        <v>1</v>
      </c>
      <c r="B1225" s="99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7">
        <v>2</v>
      </c>
      <c r="B1226" s="99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7">
        <v>3</v>
      </c>
      <c r="B1227" s="99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7">
        <v>4</v>
      </c>
      <c r="B1228" s="99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7">
        <v>5</v>
      </c>
      <c r="B1229" s="99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7">
        <v>6</v>
      </c>
      <c r="B1230" s="99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7">
        <v>7</v>
      </c>
      <c r="B1231" s="99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7">
        <v>8</v>
      </c>
      <c r="B1232" s="99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7">
        <v>9</v>
      </c>
      <c r="B1233" s="99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7">
        <v>10</v>
      </c>
      <c r="B1234" s="99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7">
        <v>11</v>
      </c>
      <c r="B1235" s="99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7">
        <v>12</v>
      </c>
      <c r="B1236" s="99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7">
        <v>13</v>
      </c>
      <c r="B1237" s="99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7">
        <v>14</v>
      </c>
      <c r="B1238" s="99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7">
        <v>15</v>
      </c>
      <c r="B1239" s="99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7">
        <v>16</v>
      </c>
      <c r="B1240" s="99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7">
        <v>17</v>
      </c>
      <c r="B1241" s="99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7">
        <v>18</v>
      </c>
      <c r="B1242" s="99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7">
        <v>19</v>
      </c>
      <c r="B1243" s="99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7">
        <v>20</v>
      </c>
      <c r="B1244" s="99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7">
        <v>21</v>
      </c>
      <c r="B1245" s="99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7">
        <v>22</v>
      </c>
      <c r="B1246" s="99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7">
        <v>23</v>
      </c>
      <c r="B1247" s="99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7">
        <v>24</v>
      </c>
      <c r="B1248" s="99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7">
        <v>25</v>
      </c>
      <c r="B1249" s="99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7">
        <v>26</v>
      </c>
      <c r="B1250" s="99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7">
        <v>27</v>
      </c>
      <c r="B1251" s="99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7">
        <v>28</v>
      </c>
      <c r="B1252" s="99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7">
        <v>29</v>
      </c>
      <c r="B1253" s="99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7">
        <v>30</v>
      </c>
      <c r="B1254" s="99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318</v>
      </c>
      <c r="Z1257" s="273"/>
      <c r="AA1257" s="273"/>
      <c r="AB1257" s="273"/>
      <c r="AC1257" s="995" t="s">
        <v>309</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2">
      <c r="A1258" s="997">
        <v>1</v>
      </c>
      <c r="B1258" s="99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7">
        <v>2</v>
      </c>
      <c r="B1259" s="99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7">
        <v>3</v>
      </c>
      <c r="B1260" s="99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7">
        <v>4</v>
      </c>
      <c r="B1261" s="99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7">
        <v>5</v>
      </c>
      <c r="B1262" s="99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7">
        <v>6</v>
      </c>
      <c r="B1263" s="99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7">
        <v>7</v>
      </c>
      <c r="B1264" s="99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7">
        <v>8</v>
      </c>
      <c r="B1265" s="99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7">
        <v>9</v>
      </c>
      <c r="B1266" s="99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7">
        <v>10</v>
      </c>
      <c r="B1267" s="99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7">
        <v>11</v>
      </c>
      <c r="B1268" s="99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7">
        <v>12</v>
      </c>
      <c r="B1269" s="99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7">
        <v>13</v>
      </c>
      <c r="B1270" s="99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7">
        <v>14</v>
      </c>
      <c r="B1271" s="99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7">
        <v>15</v>
      </c>
      <c r="B1272" s="99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7">
        <v>16</v>
      </c>
      <c r="B1273" s="99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7">
        <v>17</v>
      </c>
      <c r="B1274" s="99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7">
        <v>18</v>
      </c>
      <c r="B1275" s="99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7">
        <v>19</v>
      </c>
      <c r="B1276" s="99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7">
        <v>20</v>
      </c>
      <c r="B1277" s="99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7">
        <v>21</v>
      </c>
      <c r="B1278" s="99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7">
        <v>22</v>
      </c>
      <c r="B1279" s="99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7">
        <v>23</v>
      </c>
      <c r="B1280" s="99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7">
        <v>24</v>
      </c>
      <c r="B1281" s="99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7">
        <v>25</v>
      </c>
      <c r="B1282" s="99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7">
        <v>26</v>
      </c>
      <c r="B1283" s="99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7">
        <v>27</v>
      </c>
      <c r="B1284" s="99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7">
        <v>28</v>
      </c>
      <c r="B1285" s="99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7">
        <v>29</v>
      </c>
      <c r="B1286" s="99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7">
        <v>30</v>
      </c>
      <c r="B1287" s="99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318</v>
      </c>
      <c r="Z1290" s="273"/>
      <c r="AA1290" s="273"/>
      <c r="AB1290" s="273"/>
      <c r="AC1290" s="995" t="s">
        <v>309</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2">
      <c r="A1291" s="997">
        <v>1</v>
      </c>
      <c r="B1291" s="99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7">
        <v>2</v>
      </c>
      <c r="B1292" s="99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7">
        <v>3</v>
      </c>
      <c r="B1293" s="99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7">
        <v>4</v>
      </c>
      <c r="B1294" s="99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7">
        <v>5</v>
      </c>
      <c r="B1295" s="99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7">
        <v>6</v>
      </c>
      <c r="B1296" s="99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7">
        <v>7</v>
      </c>
      <c r="B1297" s="99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7">
        <v>8</v>
      </c>
      <c r="B1298" s="99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7">
        <v>9</v>
      </c>
      <c r="B1299" s="99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7">
        <v>10</v>
      </c>
      <c r="B1300" s="99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7">
        <v>11</v>
      </c>
      <c r="B1301" s="99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7">
        <v>12</v>
      </c>
      <c r="B1302" s="99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7">
        <v>13</v>
      </c>
      <c r="B1303" s="99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7">
        <v>14</v>
      </c>
      <c r="B1304" s="99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7">
        <v>15</v>
      </c>
      <c r="B1305" s="99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7">
        <v>16</v>
      </c>
      <c r="B1306" s="99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7">
        <v>17</v>
      </c>
      <c r="B1307" s="99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7">
        <v>18</v>
      </c>
      <c r="B1308" s="99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7">
        <v>19</v>
      </c>
      <c r="B1309" s="99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7">
        <v>20</v>
      </c>
      <c r="B1310" s="99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7">
        <v>21</v>
      </c>
      <c r="B1311" s="99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7">
        <v>22</v>
      </c>
      <c r="B1312" s="99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7">
        <v>23</v>
      </c>
      <c r="B1313" s="99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7">
        <v>24</v>
      </c>
      <c r="B1314" s="99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7">
        <v>25</v>
      </c>
      <c r="B1315" s="99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7">
        <v>26</v>
      </c>
      <c r="B1316" s="99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7">
        <v>27</v>
      </c>
      <c r="B1317" s="99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7">
        <v>28</v>
      </c>
      <c r="B1318" s="99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7">
        <v>29</v>
      </c>
      <c r="B1319" s="99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7">
        <v>30</v>
      </c>
      <c r="B1320" s="99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2022-09-21T04:30:51Z</cp:lastPrinted>
  <dcterms:created xsi:type="dcterms:W3CDTF">2012-03-13T00:50:25Z</dcterms:created>
  <dcterms:modified xsi:type="dcterms:W3CDTF">2022-09-21T04:31:05Z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