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行政事業レビューシート!$A$1:$AX$628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40" i="11"/>
  <c r="AY338" i="11"/>
  <c r="AY336" i="11"/>
  <c r="AY321" i="11"/>
  <c r="AY330" i="11" s="1"/>
  <c r="AY328" i="11" l="1"/>
  <c r="AY397" i="11"/>
  <c r="AY398" i="11"/>
  <c r="AY329" i="11"/>
  <c r="AY323" i="11"/>
  <c r="AY331" i="11"/>
  <c r="AY324" i="11"/>
  <c r="AY332" i="11"/>
  <c r="AY325" i="11"/>
  <c r="AY333" i="11"/>
  <c r="AY326" i="11"/>
  <c r="AY327" i="11"/>
  <c r="AY337" i="11"/>
  <c r="AY322" i="11"/>
  <c r="AY341" i="11"/>
  <c r="AY69"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9" i="11"/>
  <c r="AY118" i="11"/>
  <c r="AY117" i="11"/>
  <c r="AY112" i="11"/>
  <c r="AY115" i="11" s="1"/>
  <c r="AY99" i="11"/>
  <c r="AY100" i="11" s="1"/>
  <c r="AY98" i="11"/>
  <c r="AY102" i="11"/>
  <c r="AY104" i="11" s="1"/>
  <c r="AY163" i="11" l="1"/>
  <c r="AY203" i="11"/>
  <c r="AY204" i="11"/>
  <c r="AY164" i="11"/>
  <c r="AY206" i="11"/>
  <c r="AY114" i="11"/>
  <c r="AY144" i="11"/>
  <c r="AY211" i="11"/>
  <c r="AY130" i="11"/>
  <c r="AY142" i="11"/>
  <c r="AY116" i="11"/>
  <c r="AY145" i="11"/>
  <c r="AY212" i="11"/>
  <c r="AY126" i="11"/>
  <c r="AY152" i="11"/>
  <c r="AY174" i="11"/>
  <c r="AY193" i="11"/>
  <c r="AY205" i="11"/>
  <c r="AY213" i="11"/>
  <c r="AY151" i="11"/>
  <c r="AY101" i="11"/>
  <c r="AY120" i="11"/>
  <c r="AY128" i="11"/>
  <c r="AY154" i="11"/>
  <c r="AY140" i="11"/>
  <c r="AY134" i="11"/>
  <c r="AY176" i="11"/>
  <c r="AY198" i="11"/>
  <c r="AY207" i="11"/>
  <c r="AY124" i="11"/>
  <c r="AY125" i="11"/>
  <c r="AY153" i="11"/>
  <c r="AY175" i="11"/>
  <c r="AY113" i="11"/>
  <c r="AY121" i="11"/>
  <c r="AY129" i="11"/>
  <c r="AY155" i="11"/>
  <c r="AY141" i="11"/>
  <c r="AY177" i="11"/>
  <c r="AY178"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97" i="11" l="1"/>
  <c r="AY82" i="11"/>
  <c r="AY49" i="11"/>
  <c r="AY83" i="11"/>
  <c r="AY55" i="11"/>
  <c r="AY96" i="11"/>
  <c r="AY80" i="11"/>
  <c r="AY81" i="11"/>
  <c r="AY84" i="11"/>
  <c r="AY90" i="11"/>
  <c r="AY89" i="11"/>
  <c r="AY92" i="11"/>
  <c r="AY86" i="11"/>
  <c r="AY94" i="11"/>
  <c r="AY63"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<sst xmlns="http://schemas.openxmlformats.org/spreadsheetml/2006/main" count="2083" uniqueCount="763">
  <si>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</si>
  <si>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</si>
  <si>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</si>
  <si>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</si>
  <si>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</si>
  <si>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</si>
  <si>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</si>
  <si>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</si>
  <si>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</si>
  <si>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</si>
  <si>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</si>
  <si>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</si>
  <si>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</si>
  <si>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</si>
  <si>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</si>
  <si>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</si>
  <si>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</si>
  <si>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</si>
  <si>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</si>
  <si>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</si>
  <si>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</si>
  <si>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</si>
  <si>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</si>
  <si>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</si>
  <si>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</si>
  <si>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</si>
  <si>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</si>
  <si>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</si>
  <si>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</si>
  <si>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</si>
  <si>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</si>
  <si>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</si>
  <si>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</si>
  <si>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</si>
  <si>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</si>
  <si>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</si>
  <si>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</si>
  <si>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</si>
  <si>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</si>
  <si>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</si>
  <si>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</si>
  <si>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</si>
  <si>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</si>
  <si>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</si>
  <si>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</si>
  <si>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</si>
  <si>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</si>
  <si>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</si>
  <si>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</si>
  <si>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</si>
  <si>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</si>
  <si>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</si>
  <si>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</si>
  <si>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</si>
  <si>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</si>
  <si>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</si>
  <si>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</si>
  <si>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</si>
  <si>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</si>
  <si>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</si>
  <si>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</si>
  <si>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</si>
  <si>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</si>
  <si>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</si>
  <si>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</si>
  <si>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</si>
  <si>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</si>
  <si>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</si>
  <si>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</si>
  <si>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</si>
  <si>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</si>
  <si>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</si>
  <si>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</si>
  <si>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</si>
  <si>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</si>
  <si>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</si>
  <si>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</si>
  <si>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</si>
  <si>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</si>
  <si>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</si>
  <si>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</si>
  <si>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</si>
  <si>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</si>
  <si>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</si>
  <si>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</si>
  <si>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</si>
  <si>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</si>
  <si>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</si>
  <si>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</si>
  <si>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</si>
  <si>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</si>
  <si>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</si>
  <si>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</si>
  <si>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</si>
  <si>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</si>
  <si>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</si>
  <si>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</si>
  <si>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</si>
  <si>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</si>
  <si>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</si>
  <si>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</si>
  <si>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</si>
  <si>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</si>
  <si>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</si>
  <si>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</si>
  <si>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</si>
  <si>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</si>
  <si>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</si>
  <si>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</si>
  <si>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</si>
  <si>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</si>
  <si>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</si>
  <si>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</si>
  <si>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</si>
  <si>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</si>
  <si>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</si>
  <si>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</si>
  <si>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</si>
  <si>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</si>
  <si>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</si>
  <si>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</si>
  <si>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</si>
  <si>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</si>
  <si>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</si>
  <si>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</si>
  <si>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</si>
  <si>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</si>
  <si>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</si>
  <si>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</si>
  <si>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</si>
  <si>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</si>
  <si>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</si>
  <si>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</si>
  <si>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</si>
  <si>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</si>
  <si>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</si>
  <si>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</si>
  <si>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</si>
  <si>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</si>
  <si>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</si>
  <si>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</si>
  <si>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</si>
  <si>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</si>
  <si>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</si>
  <si>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</si>
  <si>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</si>
  <si>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</si>
  <si>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</si>
  <si>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</si>
  <si>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</si>
  <si>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</si>
  <si>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</si>
  <si>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</si>
  <si>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</si>
  <si>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</si>
  <si>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</si>
  <si>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</si>
  <si>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</si>
  <si>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</si>
  <si>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</si>
  <si>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</si>
  <si>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</si>
  <si>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</si>
  <si>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</si>
  <si>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</si>
  <si>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</si>
  <si>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</si>
  <si>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</si>
  <si>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</si>
  <si>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</si>
  <si>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</si>
  <si>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</si>
  <si>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</si>
  <si>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</si>
  <si>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</si>
  <si>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</si>
  <si>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</si>
  <si>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</si>
  <si>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</si>
  <si>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</si>
  <si>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</si>
  <si>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</si>
  <si>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</si>
  <si>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</si>
  <si>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</si>
  <si>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</si>
  <si>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</si>
  <si>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</si>
  <si>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</si>
  <si>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</si>
  <si>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</si>
  <si>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</si>
  <si>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</si>
  <si>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</si>
  <si>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</si>
  <si>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</si>
  <si>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</si>
  <si>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</si>
  <si>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</si>
  <si>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</si>
  <si>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</si>
  <si>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</si>
  <si>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</si>
  <si>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</si>
  <si>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</si>
  <si>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</si>
  <si>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</si>
  <si>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</si>
  <si>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</si>
  <si>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</si>
  <si>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</si>
  <si>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</si>
  <si>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</si>
  <si>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</si>
  <si>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</si>
  <si>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</si>
  <si>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</si>
  <si>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</si>
  <si>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</si>
  <si>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</si>
  <si>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</si>
  <si>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</si>
  <si>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</si>
  <si>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</si>
  <si>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</si>
  <si>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</si>
  <si>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</si>
  <si>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</si>
  <si>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</si>
  <si>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</si>
  <si>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</si>
  <si>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</si>
  <si>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</si>
  <si>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</si>
  <si>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</si>
  <si>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</si>
  <si>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</si>
  <si>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</si>
  <si>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</si>
  <si>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</si>
  <si>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</si>
  <si>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</si>
  <si>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</si>
  <si>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</si>
  <si>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</si>
  <si>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</si>
  <si>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</si>
  <si>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</si>
  <si>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</si>
  <si>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</si>
  <si>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</si>
  <si>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</si>
  <si>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</si>
  <si>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</si>
  <si>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</si>
  <si>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</si>
  <si>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</si>
  <si>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</si>
  <si>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</si>
  <si>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</si>
  <si>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</si>
  <si>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</si>
  <si>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</si>
  <si>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</si>
  <si>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</si>
  <si>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</si>
  <si>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</si>
  <si>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</si>
  <si>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</si>
  <si>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</si>
  <si>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</si>
  <si>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</si>
  <si>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</si>
  <si>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</si>
  <si>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</si>
  <si>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</si>
  <si>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</si>
  <si>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</si>
  <si>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</si>
  <si>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</si>
  <si>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</si>
  <si>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</si>
  <si>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</si>
  <si>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</si>
  <si>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</si>
  <si>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</si>
  <si>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</si>
  <si>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</si>
  <si>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</si>
  <si>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</si>
  <si>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</si>
  <si>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</si>
  <si>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</si>
  <si>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</si>
  <si>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</si>
  <si>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</si>
  <si>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</si>
  <si>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</si>
  <si>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</si>
  <si>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</si>
  <si>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</si>
  <si>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</si>
  <si>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</si>
  <si>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</si>
  <si>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</si>
  <si>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</si>
  <si>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</si>
  <si>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</si>
  <si>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</si>
  <si>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</si>
  <si>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</si>
  <si>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</si>
  <si>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</si>
  <si>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</si>
  <si>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</si>
  <si>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</si>
  <si>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</si>
  <si>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</si>
  <si>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</si>
  <si>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</si>
  <si>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</si>
  <si>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</si>
  <si>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</si>
  <si>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</si>
  <si>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</si>
  <si>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</si>
  <si>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</si>
  <si>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</si>
  <si>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</si>
  <si>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</si>
  <si>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</si>
  <si>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</si>
  <si>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</si>
  <si>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</si>
  <si>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</si>
  <si>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</si>
  <si>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</si>
  <si>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</si>
  <si>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</si>
  <si>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</si>
  <si>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</si>
  <si>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</si>
  <si>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</si>
  <si>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</si>
  <si>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</si>
  <si>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</si>
  <si>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</si>
  <si>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</si>
  <si>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</si>
  <si>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</si>
  <si>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</si>
  <si>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</si>
  <si>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</si>
  <si>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</si>
  <si>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</si>
  <si>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</si>
  <si>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</si>
  <si>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</si>
  <si>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</si>
  <si>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</si>
  <si>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</si>
  <si>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</si>
  <si>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</si>
  <si>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</si>
  <si>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</si>
  <si>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</si>
  <si>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</si>
  <si>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</si>
  <si>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</si>
  <si>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</si>
  <si>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</si>
  <si>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</si>
  <si>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</si>
  <si>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</si>
  <si>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</si>
  <si>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</si>
  <si>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</si>
  <si>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</si>
  <si>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</si>
  <si>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</si>
  <si>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</si>
  <si>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</si>
  <si>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</si>
  <si>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</si>
  <si>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</si>
  <si>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</si>
  <si>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</si>
  <si>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</si>
  <si>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</si>
  <si>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</si>
  <si>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</si>
  <si>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</si>
  <si>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</si>
  <si>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</si>
  <si>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</si>
  <si>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</si>
  <si>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</si>
  <si>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</si>
  <si>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</si>
  <si>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</si>
  <si>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</si>
  <si>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</si>
  <si>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</si>
  <si>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</si>
  <si>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</si>
  <si>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</si>
  <si>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</si>
  <si>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</si>
  <si>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</si>
  <si>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</si>
  <si>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</si>
  <si>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</si>
  <si>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</si>
  <si>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</si>
  <si>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</si>
  <si>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</si>
  <si>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</si>
  <si>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</si>
  <si>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</si>
  <si>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</si>
  <si>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</si>
  <si>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</si>
  <si>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</si>
  <si>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</si>
  <si>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</si>
  <si>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</si>
  <si>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</si>
  <si>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</si>
  <si>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</si>
  <si>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</si>
  <si>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</si>
  <si>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</si>
  <si>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</si>
  <si>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</si>
  <si>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</si>
  <si>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</si>
  <si>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</si>
  <si>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</si>
  <si>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</si>
  <si>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</si>
  <si>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</si>
  <si>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</si>
  <si>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</si>
  <si>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</si>
  <si>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</si>
  <si>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</si>
  <si>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</si>
  <si>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</si>
  <si>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</si>
  <si>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</si>
  <si>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</si>
  <si>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</si>
  <si>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</si>
  <si>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</si>
  <si>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</si>
  <si>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</si>
  <si>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</si>
  <si>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</si>
  <si>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</si>
  <si>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</si>
  <si>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</si>
  <si>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</si>
  <si>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</si>
  <si>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</si>
  <si>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</si>
  <si>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</si>
  <si>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</si>
  <si>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</si>
  <si>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</si>
  <si>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</si>
  <si>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</si>
  <si>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</si>
  <si>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</si>
  <si>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</si>
  <si>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</si>
  <si>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</si>
  <si>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</si>
  <si>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</si>
  <si>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</si>
  <si>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</si>
  <si>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</si>
  <si>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</si>
  <si>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</si>
  <si>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</si>
  <si>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</si>
  <si>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</si>
  <si>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</si>
  <si>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</si>
  <si>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</si>
  <si>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</si>
  <si>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</si>
  <si>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</si>
  <si>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</si>
  <si>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</si>
  <si>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</si>
  <si>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</si>
  <si>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</si>
  <si>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</si>
  <si>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</si>
  <si>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</si>
  <si>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</si>
  <si>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</si>
  <si>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</si>
  <si>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</si>
  <si>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</si>
  <si>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</si>
  <si>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</si>
  <si>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</si>
  <si>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</si>
  <si>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</si>
  <si>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</si>
  <si>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</si>
  <si>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</si>
  <si>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</si>
  <si>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</si>
  <si>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</si>
  <si>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</si>
  <si>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</si>
  <si>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</si>
  <si>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</si>
  <si>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</si>
  <si>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</si>
  <si>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</si>
  <si>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</si>
  <si>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</si>
  <si>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</si>
  <si>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</si>
  <si>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</si>
  <si>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</si>
  <si>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</si>
  <si>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</si>
  <si>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</si>
  <si>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</si>
  <si>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</si>
  <si>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</si>
  <si>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</si>
  <si>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</si>
  <si>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</si>
  <si>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</si>
  <si>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</si>
  <si>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</si>
  <si>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</si>
  <si>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</si>
  <si>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</si>
  <si>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</si>
  <si>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</si>
  <si>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</si>
  <si>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</si>
  <si>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</si>
  <si>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</si>
  <si>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</si>
  <si>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</si>
  <si>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</si>
  <si>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</si>
  <si>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</si>
  <si>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</si>
  <si>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</si>
  <si>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</si>
  <si>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</si>
  <si>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</si>
  <si>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</si>
  <si>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</si>
  <si>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</si>
  <si>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</si>
  <si>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</si>
  <si>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</si>
  <si>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</si>
  <si>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</si>
  <si>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</si>
  <si>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</si>
  <si>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</si>
  <si>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</si>
  <si>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</si>
  <si>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</si>
  <si>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</si>
  <si>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</si>
  <si>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</si>
  <si>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</si>
  <si>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</si>
  <si>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</si>
  <si>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</si>
  <si>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</si>
  <si>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</si>
  <si>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</si>
  <si>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</si>
  <si>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</si>
  <si>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</si>
  <si>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</si>
  <si>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</si>
  <si>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</si>
  <si>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</si>
  <si>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</si>
  <si>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</si>
  <si>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</si>
  <si>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</si>
  <si>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</si>
  <si>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</si>
  <si>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</si>
  <si>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</si>
  <si>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</si>
  <si>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</si>
  <si>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</si>
  <si>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</si>
  <si>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</si>
  <si>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</si>
  <si>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</si>
  <si>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</si>
  <si>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</si>
  <si>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</si>
  <si>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</si>
  <si>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</si>
  <si>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</si>
  <si>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</si>
  <si>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</si>
  <si>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</si>
  <si>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</si>
  <si>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</si>
  <si>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</si>
  <si>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</si>
  <si>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</si>
  <si>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</si>
  <si>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</si>
  <si>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</si>
  <si>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</si>
  <si>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</si>
  <si>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</si>
  <si>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</si>
  <si>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</si>
  <si>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</si>
  <si>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</si>
  <si>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</si>
  <si>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</si>
  <si>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</si>
  <si>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</si>
  <si>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</si>
  <si>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</si>
  <si>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</si>
  <si>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</si>
  <si>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</si>
  <si>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</si>
  <si>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</si>
  <si>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</si>
  <si>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</si>
  <si>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</si>
  <si>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</si>
  <si>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</si>
  <si>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</si>
  <si>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</si>
  <si>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</si>
  <si>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</si>
  <si>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</si>
  <si>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</si>
  <si>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</si>
  <si>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</si>
  <si>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</si>
  <si>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</si>
  <si>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</si>
  <si>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</si>
  <si>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</si>
  <si>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</si>
  <si>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</si>
  <si>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</si>
  <si>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</si>
  <si>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</si>
  <si>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</si>
  <si>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</si>
  <si>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</si>
  <si>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</si>
  <si>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</si>
  <si>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</si>
  <si>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</si>
  <si>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</si>
  <si>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</si>
  <si>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</si>
  <si>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</si>
  <si>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</si>
  <si>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</si>
  <si>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</si>
  <si>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</si>
  <si>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</si>
  <si>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</si>
  <si>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</si>
  <si>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</si>
  <si>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</si>
  <si>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</si>
  <si>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</si>
  <si>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</si>
  <si>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</si>
  <si>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</si>
  <si>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</si>
  <si>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</si>
  <si>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</si>
  <si>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アカデミアとの連携強化</t>
  </si>
  <si>
    <t>総合政策局</t>
  </si>
  <si>
    <t>令和2年度</t>
  </si>
  <si>
    <t>終了予定なし</t>
  </si>
  <si>
    <t>総合政策課研究開発室</t>
  </si>
  <si>
    <t>-</t>
  </si>
  <si>
    <t>非常勤職員手当</t>
  </si>
  <si>
    <t>諸謝金</t>
  </si>
  <si>
    <t>（長期的目標）
ディスカッションペーパーの金融研究センターウェブサイト掲載</t>
  </si>
  <si>
    <t>ディスカッションペーパーの金融研究センターウェブサイト掲載件数</t>
  </si>
  <si>
    <t>件</t>
  </si>
  <si>
    <t>金融研究センターウェブサイト</t>
  </si>
  <si>
    <t>（短期的目標）
ディスカッションペーパーの金融研究センターウェブサイト掲載</t>
  </si>
  <si>
    <t>百万円</t>
  </si>
  <si>
    <t>（X)／（Y)</t>
    <phoneticPr fontId="5"/>
  </si>
  <si>
    <t>6/4</t>
  </si>
  <si>
    <t>／　</t>
    <phoneticPr fontId="5"/>
  </si>
  <si>
    <t>新32</t>
  </si>
  <si>
    <t>新02</t>
  </si>
  <si>
    <t>○</t>
  </si>
  <si>
    <t>金融</t>
  </si>
  <si>
    <t>２０２１事務年度金融行政方針　コロナを乗り越え、活力ある経済社会を実現する金融システムの構築へ</t>
    <rPh sb="19" eb="20">
      <t>ノ</t>
    </rPh>
    <rPh sb="21" eb="22">
      <t>コ</t>
    </rPh>
    <rPh sb="24" eb="26">
      <t>カツリョク</t>
    </rPh>
    <rPh sb="28" eb="30">
      <t>ケイザイ</t>
    </rPh>
    <rPh sb="30" eb="32">
      <t>シャカイ</t>
    </rPh>
    <rPh sb="33" eb="35">
      <t>ジツゲン</t>
    </rPh>
    <rPh sb="37" eb="39">
      <t>キンユウ</t>
    </rPh>
    <rPh sb="44" eb="46">
      <t>コウチク</t>
    </rPh>
    <phoneticPr fontId="5"/>
  </si>
  <si>
    <t>ＩＴ技術の進展等の環境変化を踏まえた戦略的な対応
金融庁のガバナンスの改善と総合政策機能の強化</t>
    <phoneticPr fontId="5"/>
  </si>
  <si>
    <t>金融庁令3（横断的施策－1）
金融庁令3（金融庁の行政運営・組織の改革－1）</t>
    <phoneticPr fontId="5"/>
  </si>
  <si>
    <t>本事業は、行政課題の解決に適切に対処するため、最新の学問的知見を行政に積極的に活用することを目的としており、EBPMの観点からも国民や社会のニーズを適切に反映していると考える。</t>
  </si>
  <si>
    <t>海外当局は既に学界と連携し、行政データの分析等から得られた知見を金融行政の高度化に活用しているところ。日本においてもそれは有効と考えられ、他方、目標を達成するには一定の時間を要するという特性があるため、優先度の高い事業である。</t>
  </si>
  <si>
    <t>△</t>
  </si>
  <si>
    <t>無</t>
  </si>
  <si>
    <t>国民全体が受益者であるため、国が負担することは妥当である。</t>
  </si>
  <si>
    <t>‐</t>
  </si>
  <si>
    <t>外部有識者点検対象外</t>
    <rPh sb="0" eb="5">
      <t>ガイブユウシキシャ</t>
    </rPh>
    <rPh sb="5" eb="7">
      <t>テンケン</t>
    </rPh>
    <rPh sb="7" eb="9">
      <t>タイショウ</t>
    </rPh>
    <rPh sb="9" eb="10">
      <t>ガイ</t>
    </rPh>
    <phoneticPr fontId="5"/>
  </si>
  <si>
    <t>A.専門研究員</t>
    <rPh sb="2" eb="7">
      <t>センモンケンキュウイン</t>
    </rPh>
    <phoneticPr fontId="5"/>
  </si>
  <si>
    <t>研究活動に関する諸謝金</t>
    <rPh sb="0" eb="4">
      <t>ケンキュウカツドウ</t>
    </rPh>
    <rPh sb="5" eb="6">
      <t>カン</t>
    </rPh>
    <rPh sb="8" eb="9">
      <t>ショ</t>
    </rPh>
    <rPh sb="9" eb="11">
      <t>シャキン</t>
    </rPh>
    <phoneticPr fontId="5"/>
  </si>
  <si>
    <t>－</t>
    <phoneticPr fontId="5"/>
  </si>
  <si>
    <t>金融庁が保有する非公開データを活用した研究・分析環境を整える必要があるため、金融庁が主体的に行う必要がある。</t>
    <phoneticPr fontId="5"/>
  </si>
  <si>
    <t>当初2名見込んでいた中、2名の専門研究員を採用。</t>
    <rPh sb="21" eb="23">
      <t>サイヨウ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</si>
  <si>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</si>
  <si>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</si>
  <si>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</si>
  <si>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</si>
  <si>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</si>
  <si>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プロジェクトごとに公募により研究員を募集しているが、結果として応募者が1名であったプロジェクトもあった。</t>
    <rPh sb="9" eb="11">
      <t>コウボ</t>
    </rPh>
    <rPh sb="14" eb="17">
      <t>ケンキュウイン</t>
    </rPh>
    <rPh sb="18" eb="20">
      <t>ボシュウ</t>
    </rPh>
    <rPh sb="26" eb="28">
      <t>ケッカ</t>
    </rPh>
    <rPh sb="31" eb="33">
      <t>オウボ</t>
    </rPh>
    <rPh sb="33" eb="34">
      <t>シャ</t>
    </rPh>
    <rPh sb="36" eb="37">
      <t>メイ</t>
    </rPh>
    <phoneticPr fontId="5"/>
  </si>
  <si>
    <t>個人F</t>
    <rPh sb="0" eb="2">
      <t>コジン</t>
    </rPh>
    <phoneticPr fontId="5"/>
  </si>
  <si>
    <t>諸謝金及び非常勤手当は庁内の基準に則って定められており、コスト水準は妥当と考える。</t>
    <rPh sb="0" eb="3">
      <t>ショシャキン</t>
    </rPh>
    <rPh sb="3" eb="4">
      <t>オヨ</t>
    </rPh>
    <rPh sb="5" eb="8">
      <t>ヒジョウキン</t>
    </rPh>
    <rPh sb="8" eb="10">
      <t>テアテ</t>
    </rPh>
    <rPh sb="11" eb="12">
      <t>チョウ</t>
    </rPh>
    <rPh sb="12" eb="13">
      <t>ナイ</t>
    </rPh>
    <rPh sb="14" eb="16">
      <t>キジュン</t>
    </rPh>
    <rPh sb="17" eb="18">
      <t>ノット</t>
    </rPh>
    <rPh sb="20" eb="21">
      <t>サダ</t>
    </rPh>
    <phoneticPr fontId="5"/>
  </si>
  <si>
    <t>研究成果を金融行政に反映し、その高度化を更に進めることを目的として、それに即した必要なデータ分析を行う研究員及びその補助を行う職員に係る人件費であり、真に必要なものに限定されている。</t>
    <rPh sb="51" eb="54">
      <t>ケンキュウイン</t>
    </rPh>
    <rPh sb="54" eb="55">
      <t>オヨ</t>
    </rPh>
    <rPh sb="58" eb="60">
      <t>ホジョ</t>
    </rPh>
    <rPh sb="61" eb="62">
      <t>オコナ</t>
    </rPh>
    <rPh sb="63" eb="65">
      <t>ショクイン</t>
    </rPh>
    <rPh sb="66" eb="67">
      <t>カカ</t>
    </rPh>
    <rPh sb="68" eb="71">
      <t>ジンケンヒ</t>
    </rPh>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</si>
  <si>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し、運用する。</t>
    <rPh sb="160" eb="162">
      <t>ウンヨウ</t>
    </rPh>
    <phoneticPr fontId="5"/>
  </si>
  <si>
    <t>新型コロナウイルス感染症の影響により必要な基礎データの確保に苦慮したこと、それを受けて研究の方向性及び計画の練り直しに時間を要したことから、研究活動及び研究活動の補助を行う非常勤職員の採用に遅延が生じたため。</t>
    <rPh sb="0" eb="2">
      <t>シンガタ</t>
    </rPh>
    <rPh sb="9" eb="12">
      <t>カンセンショウ</t>
    </rPh>
    <rPh sb="13" eb="15">
      <t>エイキョウ</t>
    </rPh>
    <rPh sb="18" eb="20">
      <t>ヒツヨウ</t>
    </rPh>
    <rPh sb="21" eb="23">
      <t>キソ</t>
    </rPh>
    <rPh sb="27" eb="29">
      <t>カクホ</t>
    </rPh>
    <rPh sb="30" eb="32">
      <t>クリョ</t>
    </rPh>
    <rPh sb="40" eb="41">
      <t>ウ</t>
    </rPh>
    <rPh sb="43" eb="45">
      <t>ケンキュウ</t>
    </rPh>
    <rPh sb="46" eb="49">
      <t>ホウコウセイ</t>
    </rPh>
    <rPh sb="49" eb="50">
      <t>オヨ</t>
    </rPh>
    <rPh sb="51" eb="53">
      <t>ケイカク</t>
    </rPh>
    <rPh sb="54" eb="55">
      <t>ネ</t>
    </rPh>
    <rPh sb="56" eb="57">
      <t>ナオ</t>
    </rPh>
    <rPh sb="59" eb="61">
      <t>ジカン</t>
    </rPh>
    <rPh sb="62" eb="63">
      <t>ヨウ</t>
    </rPh>
    <rPh sb="70" eb="72">
      <t>ケンキュウ</t>
    </rPh>
    <rPh sb="72" eb="74">
      <t>カツドウ</t>
    </rPh>
    <rPh sb="74" eb="75">
      <t>オヨ</t>
    </rPh>
    <rPh sb="78" eb="80">
      <t>カツドウ</t>
    </rPh>
    <rPh sb="95" eb="97">
      <t>チエン</t>
    </rPh>
    <rPh sb="98" eb="99">
      <t>ショウ</t>
    </rPh>
    <phoneticPr fontId="5"/>
  </si>
  <si>
    <t>-</t>
    <phoneticPr fontId="5"/>
  </si>
  <si>
    <t>B.-</t>
    <phoneticPr fontId="5"/>
  </si>
  <si>
    <t>諸謝金</t>
    <rPh sb="0" eb="3">
      <t>ショシャキン</t>
    </rPh>
    <phoneticPr fontId="5"/>
  </si>
  <si>
    <t>-</t>
    <phoneticPr fontId="5"/>
  </si>
  <si>
    <t>金融技術の発展を受け、海外当局は、学界と連携し、行政データの分析等から得られた知見を金融行政の高度化に活用している。金融庁においても、研究者や大学等の研究機関と連携を強化し、行政側の問題意識の共有や共同研究等を通じて、学術面の知的生産に貢献していくとともに、新たな行政課題に適切に対処するため、最新の学問的知見を行政に積極的に活用していくことを進める。</t>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</si>
  <si>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し、運用する。</t>
    <phoneticPr fontId="5"/>
  </si>
  <si>
    <t>円滑な研究活動に必要な庁内の研究・分析環境を整備しており、当環境を用いて研究員による研究活動が行われている。</t>
    <rPh sb="0" eb="2">
      <t>エンカツ</t>
    </rPh>
    <rPh sb="3" eb="5">
      <t>ケンキュウ</t>
    </rPh>
    <rPh sb="5" eb="7">
      <t>カツドウ</t>
    </rPh>
    <rPh sb="8" eb="10">
      <t>ヒツヨウ</t>
    </rPh>
    <rPh sb="11" eb="12">
      <t>チョウ</t>
    </rPh>
    <rPh sb="12" eb="13">
      <t>ナイ</t>
    </rPh>
    <rPh sb="14" eb="16">
      <t>ケンキュウ</t>
    </rPh>
    <rPh sb="17" eb="19">
      <t>ブンセキ</t>
    </rPh>
    <rPh sb="19" eb="21">
      <t>カンキョウ</t>
    </rPh>
    <rPh sb="22" eb="24">
      <t>セイビ</t>
    </rPh>
    <rPh sb="29" eb="30">
      <t>トウ</t>
    </rPh>
    <rPh sb="30" eb="32">
      <t>カンキョウ</t>
    </rPh>
    <rPh sb="33" eb="34">
      <t>モチ</t>
    </rPh>
    <rPh sb="36" eb="38">
      <t>ケンキュウ</t>
    </rPh>
    <rPh sb="38" eb="39">
      <t>イン</t>
    </rPh>
    <rPh sb="42" eb="44">
      <t>ケンキュウ</t>
    </rPh>
    <rPh sb="44" eb="46">
      <t>カツドウ</t>
    </rPh>
    <rPh sb="47" eb="48">
      <t>オコナ</t>
    </rPh>
    <phoneticPr fontId="5"/>
  </si>
  <si>
    <t>研究員活動に係る謝金</t>
    <rPh sb="0" eb="2">
      <t>ケンキュウ</t>
    </rPh>
    <rPh sb="2" eb="3">
      <t>イン</t>
    </rPh>
    <rPh sb="3" eb="5">
      <t>カツドウ</t>
    </rPh>
    <rPh sb="6" eb="7">
      <t>カカ</t>
    </rPh>
    <rPh sb="8" eb="10">
      <t>シャキン</t>
    </rPh>
    <phoneticPr fontId="5"/>
  </si>
  <si>
    <t>新型コロナウイルス感染症の影響により必要な基礎データの確保に苦慮したこと、それを受けて研究の方向性及び計画の練り直しに時間を要したことから、研究活動等に遅延が生じたものの、現在遅延が解消傾向にあるため。</t>
    <rPh sb="74" eb="75">
      <t>トウ</t>
    </rPh>
    <rPh sb="86" eb="88">
      <t>ゲンザイ</t>
    </rPh>
    <rPh sb="88" eb="90">
      <t>チエン</t>
    </rPh>
    <rPh sb="91" eb="93">
      <t>カイショウ</t>
    </rPh>
    <rPh sb="93" eb="95">
      <t>ケイコウ</t>
    </rPh>
    <phoneticPr fontId="5"/>
  </si>
  <si>
    <t>研究テーマについて、関係課室と協議・検討の上、金融行政に資する、国民や社会的ニーズを踏まえた重要性の高いテーマを適切に選定し、研究活動を実施する。</t>
    <rPh sb="0" eb="2">
      <t>ケンキュウ</t>
    </rPh>
    <rPh sb="10" eb="12">
      <t>カンケイ</t>
    </rPh>
    <rPh sb="12" eb="14">
      <t>カシツ</t>
    </rPh>
    <rPh sb="15" eb="17">
      <t>キョウギ</t>
    </rPh>
    <rPh sb="18" eb="20">
      <t>ケントウ</t>
    </rPh>
    <rPh sb="21" eb="22">
      <t>ウエ</t>
    </rPh>
    <rPh sb="23" eb="25">
      <t>キンユウ</t>
    </rPh>
    <rPh sb="25" eb="27">
      <t>ギョウセイ</t>
    </rPh>
    <rPh sb="28" eb="29">
      <t>シ</t>
    </rPh>
    <rPh sb="32" eb="34">
      <t>コクミン</t>
    </rPh>
    <rPh sb="35" eb="38">
      <t>シャカイテキ</t>
    </rPh>
    <rPh sb="42" eb="43">
      <t>フ</t>
    </rPh>
    <rPh sb="46" eb="49">
      <t>ジュウヨウセイ</t>
    </rPh>
    <rPh sb="50" eb="51">
      <t>タカ</t>
    </rPh>
    <rPh sb="56" eb="58">
      <t>テキセツ</t>
    </rPh>
    <rPh sb="59" eb="61">
      <t>センテイ</t>
    </rPh>
    <rPh sb="63" eb="65">
      <t>ケンキュウ</t>
    </rPh>
    <rPh sb="65" eb="67">
      <t>カツドウ</t>
    </rPh>
    <rPh sb="68" eb="70">
      <t>ジッシ</t>
    </rPh>
    <phoneticPr fontId="5"/>
  </si>
  <si>
    <t>0.3/3</t>
    <phoneticPr fontId="5"/>
  </si>
  <si>
    <t>支出金額（X)／研究員の採用件数（Y)</t>
    <rPh sb="12" eb="14">
      <t>サイヨウ</t>
    </rPh>
    <phoneticPr fontId="5"/>
  </si>
  <si>
    <t>研究員の採用件数</t>
    <rPh sb="4" eb="6">
      <t>サイヨウ</t>
    </rPh>
    <phoneticPr fontId="5"/>
  </si>
  <si>
    <t>研究員の採用</t>
    <rPh sb="0" eb="2">
      <t>ケンキュウ</t>
    </rPh>
    <rPh sb="2" eb="3">
      <t>イン</t>
    </rPh>
    <rPh sb="4" eb="6">
      <t>サイヨウ</t>
    </rPh>
    <phoneticPr fontId="5"/>
  </si>
  <si>
    <t>犬塚　誠也</t>
    <rPh sb="0" eb="2">
      <t>イヌヅカ</t>
    </rPh>
    <phoneticPr fontId="5"/>
  </si>
  <si>
    <t>新型コロナウイルス感染症の影響により必要な基礎データの確保に苦慮したこと、それを受けて研究の方向性及び計画の練り直しに時間を要したことから、研究活動等に遅延が生じたものの、現在はそれも解消傾向にある。
また、研究員の採用については公募により行っており、審査過程において応募者の能力等を適切に評価している。従って、応募者が1名であっても採用・委嘱が直ちに決定するものではないため、競争性は確保されている。</t>
    <rPh sb="86" eb="88">
      <t>ゲンザイ</t>
    </rPh>
    <rPh sb="92" eb="94">
      <t>カイショウ</t>
    </rPh>
    <rPh sb="94" eb="96">
      <t>ケイコウ</t>
    </rPh>
    <rPh sb="104" eb="107">
      <t>ケンキュウイン</t>
    </rPh>
    <rPh sb="108" eb="110">
      <t>サイヨウ</t>
    </rPh>
    <rPh sb="115" eb="117">
      <t>コウボ</t>
    </rPh>
    <rPh sb="120" eb="121">
      <t>オコナ</t>
    </rPh>
    <rPh sb="126" eb="128">
      <t>シンサ</t>
    </rPh>
    <rPh sb="128" eb="130">
      <t>カテイ</t>
    </rPh>
    <rPh sb="134" eb="137">
      <t>オウボシャ</t>
    </rPh>
    <rPh sb="138" eb="140">
      <t>ノウリョク</t>
    </rPh>
    <rPh sb="140" eb="141">
      <t>トウ</t>
    </rPh>
    <rPh sb="142" eb="144">
      <t>テキセツ</t>
    </rPh>
    <rPh sb="145" eb="147">
      <t>ヒョウカ</t>
    </rPh>
    <rPh sb="152" eb="153">
      <t>シタガ</t>
    </rPh>
    <rPh sb="156" eb="159">
      <t>オウボシャ</t>
    </rPh>
    <rPh sb="161" eb="162">
      <t>メイ</t>
    </rPh>
    <rPh sb="167" eb="169">
      <t>サイヨウ</t>
    </rPh>
    <rPh sb="170" eb="172">
      <t>イショク</t>
    </rPh>
    <rPh sb="176" eb="178">
      <t>ケッテイ</t>
    </rPh>
    <phoneticPr fontId="5"/>
  </si>
  <si>
    <t>-</t>
    <phoneticPr fontId="5"/>
  </si>
  <si>
    <t>○予算要求にあたっては、これまでの実績も踏まえ、真に必要な要求内容となるよう精査すること。
〇本事業における予算執行率を踏まえ、効果的な取組みを行うこと。</t>
    <phoneticPr fontId="5"/>
  </si>
  <si>
    <t>執行等改善</t>
  </si>
  <si>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</si>
  <si>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【事前分析表】P24,32
【実績評価書】P102,131</t>
    <rPh sb="15" eb="17">
      <t>ジッセキ</t>
    </rPh>
    <rPh sb="17" eb="19">
      <t>ヒョウカ</t>
    </rPh>
    <rPh sb="19" eb="20">
      <t>ショ</t>
    </rPh>
    <phoneticPr fontId="5"/>
  </si>
  <si>
    <t>新型コロナウイルスの感染拡大に伴い想定していた業務に変更が生じたことから、単価が低い事務補佐員を要求することとしたため。</t>
    <rPh sb="0" eb="2">
      <t>シンガタ</t>
    </rPh>
    <rPh sb="10" eb="12">
      <t>カンセン</t>
    </rPh>
    <rPh sb="12" eb="14">
      <t>カクダイ</t>
    </rPh>
    <rPh sb="15" eb="16">
      <t>トモナ</t>
    </rPh>
    <rPh sb="17" eb="19">
      <t>ソウテイ</t>
    </rPh>
    <rPh sb="23" eb="25">
      <t>ギョウム</t>
    </rPh>
    <rPh sb="26" eb="28">
      <t>ヘンコウ</t>
    </rPh>
    <rPh sb="29" eb="30">
      <t>ショウ</t>
    </rPh>
    <phoneticPr fontId="5"/>
  </si>
  <si>
    <t>○本経費については、効率的な予算執行に努めていく。
○新型コロナウイルスの感染拡大に伴い想定していた業務に変更が生じたことから、単価が低い事務補佐員を要求することとしたため、前年比２百万円の減額となる予算要求を行っていく。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</si>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</sst>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22" fillId="0" borderId="74" xfId="0" applyFont="1" applyFill="1" applyBorder="1" applyAlignment="1" applyProtection="1">
      <alignment horizontal="center" vertical="center" wrapText="1"/>
      <protection locked="0"/>
    </xf>
    <xf numFmtId="0" fontId="22" fillId="0" borderId="20" xfId="0" applyFont="1" applyFill="1" applyBorder="1" applyAlignment="1" applyProtection="1">
      <alignment horizontal="center" vertical="center" wrapText="1"/>
      <protection locked="0"/>
    </xf>
    <xf numFmtId="0" fontId="22" fillId="0" borderId="111" xfId="0"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9" fontId="22" fillId="0" borderId="74" xfId="0" applyNumberFormat="1" applyFont="1" applyFill="1" applyBorder="1" applyAlignment="1" applyProtection="1">
      <alignment horizontal="center" vertical="center" wrapText="1"/>
      <protection locked="0"/>
    </xf>
    <xf numFmtId="179" fontId="22" fillId="0" borderId="20" xfId="0" applyNumberFormat="1" applyFont="1" applyFill="1" applyBorder="1" applyAlignment="1" applyProtection="1">
      <alignment horizontal="center" vertical="center" wrapText="1"/>
      <protection locked="0"/>
    </xf>
    <xf numFmtId="179" fontId="22" fillId="0" borderId="11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67"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45584</xdr:colOff>
      <xdr:row>269</xdr:row>
      <xdr:rowOff>0</xdr:rowOff>
    </xdr:from>
    <xdr:to>
      <xdr:col>29</xdr:col>
      <xdr:colOff>87792</xdr:colOff>
      <xdr:row>270</xdr:row>
      <xdr:rowOff>27268</xdr:rowOff>
    </xdr:to>
    <xdr:sp macro="" textlink="">
      <xdr:nvSpPr>
        <xdr:cNvPr id="6" name="テキスト ボックス 5"/>
        <xdr:cNvSpPr txBox="1"/>
      </xdr:nvSpPr>
      <xdr:spPr>
        <a:xfrm>
          <a:off x="4483113" y="88302353"/>
          <a:ext cx="1454150" cy="37465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0</xdr:colOff>
      <xdr:row>270</xdr:row>
      <xdr:rowOff>338417</xdr:rowOff>
    </xdr:from>
    <xdr:to>
      <xdr:col>29</xdr:col>
      <xdr:colOff>62846</xdr:colOff>
      <xdr:row>272</xdr:row>
      <xdr:rowOff>19889</xdr:rowOff>
    </xdr:to>
    <xdr:sp macro="" textlink="">
      <xdr:nvSpPr>
        <xdr:cNvPr id="7" name="テキスト ボックス 6"/>
        <xdr:cNvSpPr txBox="1"/>
      </xdr:nvSpPr>
      <xdr:spPr>
        <a:xfrm>
          <a:off x="4437529" y="88988152"/>
          <a:ext cx="1474788" cy="37623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専門研究員（</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47078</xdr:colOff>
      <xdr:row>272</xdr:row>
      <xdr:rowOff>123265</xdr:rowOff>
    </xdr:from>
    <xdr:to>
      <xdr:col>30</xdr:col>
      <xdr:colOff>134471</xdr:colOff>
      <xdr:row>272</xdr:row>
      <xdr:rowOff>292941</xdr:rowOff>
    </xdr:to>
    <xdr:sp macro="" textlink="">
      <xdr:nvSpPr>
        <xdr:cNvPr id="8" name="テキスト ボックス 7"/>
        <xdr:cNvSpPr txBox="1"/>
      </xdr:nvSpPr>
      <xdr:spPr>
        <a:xfrm>
          <a:off x="4686313" y="43277118"/>
          <a:ext cx="1499334" cy="169676"/>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研究活動に関する諸謝金</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131708</xdr:colOff>
      <xdr:row>270</xdr:row>
      <xdr:rowOff>25001</xdr:rowOff>
    </xdr:from>
    <xdr:to>
      <xdr:col>25</xdr:col>
      <xdr:colOff>131709</xdr:colOff>
      <xdr:row>270</xdr:row>
      <xdr:rowOff>322543</xdr:rowOff>
    </xdr:to>
    <xdr:cxnSp macro="">
      <xdr:nvCxnSpPr>
        <xdr:cNvPr id="9" name="直線矢印コネクタ 8"/>
        <xdr:cNvCxnSpPr/>
      </xdr:nvCxnSpPr>
      <xdr:spPr>
        <a:xfrm>
          <a:off x="5174355" y="88674736"/>
          <a:ext cx="1" cy="297542"/>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90" zoomScaleNormal="75" zoomScaleSheetLayoutView="90" zoomScalePageLayoutView="85" workbookViewId="0">
      <selection activeCell="BH365" sqref="BH365"/>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367</v>
      </c>
      <c r="AJ2" s="855" t="s">
        <v>712</v>
      </c>
      <c r="AK2" s="855"/>
      <c r="AL2" s="855"/>
      <c r="AM2" s="855"/>
      <c r="AN2" s="90" t="s">
        <v>367</v>
      </c>
      <c r="AO2" s="855">
        <v>21</v>
      </c>
      <c r="AP2" s="855"/>
      <c r="AQ2" s="855"/>
      <c r="AR2" s="91" t="s">
        <v>367</v>
      </c>
      <c r="AS2" s="856">
        <v>20</v>
      </c>
      <c r="AT2" s="856"/>
      <c r="AU2" s="856"/>
      <c r="AV2" s="90" t="str">
        <f>IF(AW2="","","-")</f>
        <v/>
      </c>
      <c r="AW2" s="857"/>
      <c r="AX2" s="857"/>
    </row>
    <row r="3" spans="1:50" ht="21" customHeight="1" thickBot="1" x14ac:dyDescent="0.25">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2">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2">
      <c r="A5" s="842" t="s">
        <v>63</v>
      </c>
      <c r="B5" s="843"/>
      <c r="C5" s="843"/>
      <c r="D5" s="843"/>
      <c r="E5" s="843"/>
      <c r="F5" s="844"/>
      <c r="G5" s="845" t="s">
        <v>694</v>
      </c>
      <c r="H5" s="846"/>
      <c r="I5" s="846"/>
      <c r="J5" s="846"/>
      <c r="K5" s="846"/>
      <c r="L5" s="846"/>
      <c r="M5" s="847" t="s">
        <v>62</v>
      </c>
      <c r="N5" s="848"/>
      <c r="O5" s="848"/>
      <c r="P5" s="848"/>
      <c r="Q5" s="848"/>
      <c r="R5" s="849"/>
      <c r="S5" s="850" t="s">
        <v>695</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753</v>
      </c>
      <c r="AR5" s="878"/>
      <c r="AS5" s="878"/>
      <c r="AT5" s="878"/>
      <c r="AU5" s="878"/>
      <c r="AV5" s="878"/>
      <c r="AW5" s="878"/>
      <c r="AX5" s="879"/>
    </row>
    <row r="6" spans="1:50" ht="39" customHeight="1" x14ac:dyDescent="0.2">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2">
      <c r="A7" s="861" t="s">
        <v>20</v>
      </c>
      <c r="B7" s="862"/>
      <c r="C7" s="862"/>
      <c r="D7" s="862"/>
      <c r="E7" s="862"/>
      <c r="F7" s="863"/>
      <c r="G7" s="885" t="s">
        <v>725</v>
      </c>
      <c r="H7" s="886"/>
      <c r="I7" s="886"/>
      <c r="J7" s="886"/>
      <c r="K7" s="886"/>
      <c r="L7" s="886"/>
      <c r="M7" s="886"/>
      <c r="N7" s="886"/>
      <c r="O7" s="886"/>
      <c r="P7" s="886"/>
      <c r="Q7" s="886"/>
      <c r="R7" s="886"/>
      <c r="S7" s="886"/>
      <c r="T7" s="886"/>
      <c r="U7" s="886"/>
      <c r="V7" s="886"/>
      <c r="W7" s="886"/>
      <c r="X7" s="887"/>
      <c r="Y7" s="888" t="s">
        <v>352</v>
      </c>
      <c r="Z7" s="707"/>
      <c r="AA7" s="707"/>
      <c r="AB7" s="707"/>
      <c r="AC7" s="707"/>
      <c r="AD7" s="889"/>
      <c r="AE7" s="817" t="s">
        <v>713</v>
      </c>
      <c r="AF7" s="818"/>
      <c r="AG7" s="818"/>
      <c r="AH7" s="818"/>
      <c r="AI7" s="818"/>
      <c r="AJ7" s="818"/>
      <c r="AK7" s="818"/>
      <c r="AL7" s="818"/>
      <c r="AM7" s="818"/>
      <c r="AN7" s="818"/>
      <c r="AO7" s="818"/>
      <c r="AP7" s="818"/>
      <c r="AQ7" s="818"/>
      <c r="AR7" s="818"/>
      <c r="AS7" s="818"/>
      <c r="AT7" s="818"/>
      <c r="AU7" s="818"/>
      <c r="AV7" s="818"/>
      <c r="AW7" s="818"/>
      <c r="AX7" s="819"/>
    </row>
    <row r="8" spans="1:50" ht="42.6" customHeight="1" x14ac:dyDescent="0.2">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2">
      <c r="A9" s="790" t="s">
        <v>21</v>
      </c>
      <c r="B9" s="791"/>
      <c r="C9" s="791"/>
      <c r="D9" s="791"/>
      <c r="E9" s="791"/>
      <c r="F9" s="791"/>
      <c r="G9" s="872" t="s">
        <v>743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48.9" customHeight="1" x14ac:dyDescent="0.2">
      <c r="A10" s="778" t="s">
        <v>28</v>
      </c>
      <c r="B10" s="779"/>
      <c r="C10" s="779"/>
      <c r="D10" s="779"/>
      <c r="E10" s="779"/>
      <c r="F10" s="779"/>
      <c r="G10" s="780" t="s">
        <v>737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2">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2">
      <c r="A12" s="787" t="s">
        <v>22</v>
      </c>
      <c r="B12" s="788"/>
      <c r="C12" s="788"/>
      <c r="D12" s="788"/>
      <c r="E12" s="788"/>
      <c r="F12" s="789"/>
      <c r="G12" s="793"/>
      <c r="H12" s="794"/>
      <c r="I12" s="794"/>
      <c r="J12" s="794"/>
      <c r="K12" s="794"/>
      <c r="L12" s="794"/>
      <c r="M12" s="794"/>
      <c r="N12" s="794"/>
      <c r="O12" s="79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3"/>
    </row>
    <row r="13" spans="1:50" ht="21" customHeight="1" x14ac:dyDescent="0.2">
      <c r="A13" s="322"/>
      <c r="B13" s="323"/>
      <c r="C13" s="323"/>
      <c r="D13" s="323"/>
      <c r="E13" s="323"/>
      <c r="F13" s="324"/>
      <c r="G13" s="807" t="s">
        <v>6</v>
      </c>
      <c r="H13" s="808"/>
      <c r="I13" s="824" t="s">
        <v>7</v>
      </c>
      <c r="J13" s="825"/>
      <c r="K13" s="825"/>
      <c r="L13" s="825"/>
      <c r="M13" s="825"/>
      <c r="N13" s="825"/>
      <c r="O13" s="826"/>
      <c r="P13" s="718" t="s">
        <v>697</v>
      </c>
      <c r="Q13" s="719"/>
      <c r="R13" s="719"/>
      <c r="S13" s="719"/>
      <c r="T13" s="719"/>
      <c r="U13" s="719"/>
      <c r="V13" s="720"/>
      <c r="W13" s="718">
        <v>16</v>
      </c>
      <c r="X13" s="719"/>
      <c r="Y13" s="719"/>
      <c r="Z13" s="719"/>
      <c r="AA13" s="719"/>
      <c r="AB13" s="719"/>
      <c r="AC13" s="720"/>
      <c r="AD13" s="718">
        <v>12</v>
      </c>
      <c r="AE13" s="719"/>
      <c r="AF13" s="719"/>
      <c r="AG13" s="719"/>
      <c r="AH13" s="719"/>
      <c r="AI13" s="719"/>
      <c r="AJ13" s="720"/>
      <c r="AK13" s="718">
        <v>12</v>
      </c>
      <c r="AL13" s="719"/>
      <c r="AM13" s="719"/>
      <c r="AN13" s="719"/>
      <c r="AO13" s="719"/>
      <c r="AP13" s="719"/>
      <c r="AQ13" s="720"/>
      <c r="AR13" s="755">
        <v>10</v>
      </c>
      <c r="AS13" s="756"/>
      <c r="AT13" s="756"/>
      <c r="AU13" s="756"/>
      <c r="AV13" s="756"/>
      <c r="AW13" s="756"/>
      <c r="AX13" s="827"/>
    </row>
    <row r="14" spans="1:50" ht="21" customHeight="1" x14ac:dyDescent="0.2">
      <c r="A14" s="322"/>
      <c r="B14" s="323"/>
      <c r="C14" s="323"/>
      <c r="D14" s="323"/>
      <c r="E14" s="323"/>
      <c r="F14" s="324"/>
      <c r="G14" s="809"/>
      <c r="H14" s="810"/>
      <c r="I14" s="802" t="s">
        <v>8</v>
      </c>
      <c r="J14" s="803"/>
      <c r="K14" s="803"/>
      <c r="L14" s="803"/>
      <c r="M14" s="803"/>
      <c r="N14" s="803"/>
      <c r="O14" s="804"/>
      <c r="P14" s="718" t="s">
        <v>697</v>
      </c>
      <c r="Q14" s="719"/>
      <c r="R14" s="719"/>
      <c r="S14" s="719"/>
      <c r="T14" s="719"/>
      <c r="U14" s="719"/>
      <c r="V14" s="720"/>
      <c r="W14" s="718" t="s">
        <v>697</v>
      </c>
      <c r="X14" s="719"/>
      <c r="Y14" s="719"/>
      <c r="Z14" s="719"/>
      <c r="AA14" s="719"/>
      <c r="AB14" s="719"/>
      <c r="AC14" s="720"/>
      <c r="AD14" s="718" t="s">
        <v>697</v>
      </c>
      <c r="AE14" s="719"/>
      <c r="AF14" s="719"/>
      <c r="AG14" s="719"/>
      <c r="AH14" s="719"/>
      <c r="AI14" s="719"/>
      <c r="AJ14" s="720"/>
      <c r="AK14" s="718" t="s">
        <v>697</v>
      </c>
      <c r="AL14" s="719"/>
      <c r="AM14" s="719"/>
      <c r="AN14" s="719"/>
      <c r="AO14" s="719"/>
      <c r="AP14" s="719"/>
      <c r="AQ14" s="720"/>
      <c r="AR14" s="813"/>
      <c r="AS14" s="813"/>
      <c r="AT14" s="813"/>
      <c r="AU14" s="813"/>
      <c r="AV14" s="813"/>
      <c r="AW14" s="813"/>
      <c r="AX14" s="814"/>
    </row>
    <row r="15" spans="1:50" ht="21" customHeight="1" x14ac:dyDescent="0.2">
      <c r="A15" s="322"/>
      <c r="B15" s="323"/>
      <c r="C15" s="323"/>
      <c r="D15" s="323"/>
      <c r="E15" s="323"/>
      <c r="F15" s="324"/>
      <c r="G15" s="809"/>
      <c r="H15" s="810"/>
      <c r="I15" s="802" t="s">
        <v>48</v>
      </c>
      <c r="J15" s="815"/>
      <c r="K15" s="815"/>
      <c r="L15" s="815"/>
      <c r="M15" s="815"/>
      <c r="N15" s="815"/>
      <c r="O15" s="816"/>
      <c r="P15" s="718" t="s">
        <v>697</v>
      </c>
      <c r="Q15" s="719"/>
      <c r="R15" s="719"/>
      <c r="S15" s="719"/>
      <c r="T15" s="719"/>
      <c r="U15" s="719"/>
      <c r="V15" s="720"/>
      <c r="W15" s="718" t="s">
        <v>697</v>
      </c>
      <c r="X15" s="719"/>
      <c r="Y15" s="719"/>
      <c r="Z15" s="719"/>
      <c r="AA15" s="719"/>
      <c r="AB15" s="719"/>
      <c r="AC15" s="720"/>
      <c r="AD15" s="718" t="s">
        <v>697</v>
      </c>
      <c r="AE15" s="719"/>
      <c r="AF15" s="719"/>
      <c r="AG15" s="719"/>
      <c r="AH15" s="719"/>
      <c r="AI15" s="719"/>
      <c r="AJ15" s="720"/>
      <c r="AK15" s="718" t="s">
        <v>697</v>
      </c>
      <c r="AL15" s="719"/>
      <c r="AM15" s="719"/>
      <c r="AN15" s="719"/>
      <c r="AO15" s="719"/>
      <c r="AP15" s="719"/>
      <c r="AQ15" s="720"/>
      <c r="AR15" s="718" t="s">
        <v>755</v>
      </c>
      <c r="AS15" s="719"/>
      <c r="AT15" s="719"/>
      <c r="AU15" s="719"/>
      <c r="AV15" s="719"/>
      <c r="AW15" s="719"/>
      <c r="AX15" s="828"/>
    </row>
    <row r="16" spans="1:50" ht="21" customHeight="1" x14ac:dyDescent="0.2">
      <c r="A16" s="322"/>
      <c r="B16" s="323"/>
      <c r="C16" s="323"/>
      <c r="D16" s="323"/>
      <c r="E16" s="323"/>
      <c r="F16" s="324"/>
      <c r="G16" s="809"/>
      <c r="H16" s="810"/>
      <c r="I16" s="802" t="s">
        <v>49</v>
      </c>
      <c r="J16" s="815"/>
      <c r="K16" s="815"/>
      <c r="L16" s="815"/>
      <c r="M16" s="815"/>
      <c r="N16" s="815"/>
      <c r="O16" s="816"/>
      <c r="P16" s="718" t="s">
        <v>697</v>
      </c>
      <c r="Q16" s="719"/>
      <c r="R16" s="719"/>
      <c r="S16" s="719"/>
      <c r="T16" s="719"/>
      <c r="U16" s="719"/>
      <c r="V16" s="720"/>
      <c r="W16" s="718" t="s">
        <v>697</v>
      </c>
      <c r="X16" s="719"/>
      <c r="Y16" s="719"/>
      <c r="Z16" s="719"/>
      <c r="AA16" s="719"/>
      <c r="AB16" s="719"/>
      <c r="AC16" s="720"/>
      <c r="AD16" s="718" t="s">
        <v>697</v>
      </c>
      <c r="AE16" s="719"/>
      <c r="AF16" s="719"/>
      <c r="AG16" s="719"/>
      <c r="AH16" s="719"/>
      <c r="AI16" s="719"/>
      <c r="AJ16" s="720"/>
      <c r="AK16" s="718" t="s">
        <v>697</v>
      </c>
      <c r="AL16" s="719"/>
      <c r="AM16" s="719"/>
      <c r="AN16" s="719"/>
      <c r="AO16" s="719"/>
      <c r="AP16" s="719"/>
      <c r="AQ16" s="720"/>
      <c r="AR16" s="820"/>
      <c r="AS16" s="821"/>
      <c r="AT16" s="821"/>
      <c r="AU16" s="821"/>
      <c r="AV16" s="821"/>
      <c r="AW16" s="821"/>
      <c r="AX16" s="822"/>
    </row>
    <row r="17" spans="1:50" ht="24.75" customHeight="1" x14ac:dyDescent="0.2">
      <c r="A17" s="322"/>
      <c r="B17" s="323"/>
      <c r="C17" s="323"/>
      <c r="D17" s="323"/>
      <c r="E17" s="323"/>
      <c r="F17" s="324"/>
      <c r="G17" s="809"/>
      <c r="H17" s="810"/>
      <c r="I17" s="802" t="s">
        <v>47</v>
      </c>
      <c r="J17" s="803"/>
      <c r="K17" s="803"/>
      <c r="L17" s="803"/>
      <c r="M17" s="803"/>
      <c r="N17" s="803"/>
      <c r="O17" s="804"/>
      <c r="P17" s="718" t="s">
        <v>697</v>
      </c>
      <c r="Q17" s="719"/>
      <c r="R17" s="719"/>
      <c r="S17" s="719"/>
      <c r="T17" s="719"/>
      <c r="U17" s="719"/>
      <c r="V17" s="720"/>
      <c r="W17" s="718" t="s">
        <v>697</v>
      </c>
      <c r="X17" s="719"/>
      <c r="Y17" s="719"/>
      <c r="Z17" s="719"/>
      <c r="AA17" s="719"/>
      <c r="AB17" s="719"/>
      <c r="AC17" s="720"/>
      <c r="AD17" s="718" t="s">
        <v>697</v>
      </c>
      <c r="AE17" s="719"/>
      <c r="AF17" s="719"/>
      <c r="AG17" s="719"/>
      <c r="AH17" s="719"/>
      <c r="AI17" s="719"/>
      <c r="AJ17" s="720"/>
      <c r="AK17" s="718" t="s">
        <v>697</v>
      </c>
      <c r="AL17" s="719"/>
      <c r="AM17" s="719"/>
      <c r="AN17" s="719"/>
      <c r="AO17" s="719"/>
      <c r="AP17" s="719"/>
      <c r="AQ17" s="720"/>
      <c r="AR17" s="805"/>
      <c r="AS17" s="805"/>
      <c r="AT17" s="805"/>
      <c r="AU17" s="805"/>
      <c r="AV17" s="805"/>
      <c r="AW17" s="805"/>
      <c r="AX17" s="806"/>
    </row>
    <row r="18" spans="1:50" ht="24.75" customHeight="1" x14ac:dyDescent="0.2">
      <c r="A18" s="322"/>
      <c r="B18" s="323"/>
      <c r="C18" s="323"/>
      <c r="D18" s="323"/>
      <c r="E18" s="323"/>
      <c r="F18" s="324"/>
      <c r="G18" s="811"/>
      <c r="H18" s="812"/>
      <c r="I18" s="795" t="s">
        <v>18</v>
      </c>
      <c r="J18" s="796"/>
      <c r="K18" s="796"/>
      <c r="L18" s="796"/>
      <c r="M18" s="796"/>
      <c r="N18" s="796"/>
      <c r="O18" s="797"/>
      <c r="P18" s="798">
        <f>SUM(P13:V17)</f>
        <v>0</v>
      </c>
      <c r="Q18" s="799"/>
      <c r="R18" s="799"/>
      <c r="S18" s="799"/>
      <c r="T18" s="799"/>
      <c r="U18" s="799"/>
      <c r="V18" s="800"/>
      <c r="W18" s="798">
        <f>SUM(W13:AC17)</f>
        <v>16</v>
      </c>
      <c r="X18" s="799"/>
      <c r="Y18" s="799"/>
      <c r="Z18" s="799"/>
      <c r="AA18" s="799"/>
      <c r="AB18" s="799"/>
      <c r="AC18" s="800"/>
      <c r="AD18" s="798">
        <f>SUM(AD13:AJ17)</f>
        <v>12</v>
      </c>
      <c r="AE18" s="799"/>
      <c r="AF18" s="799"/>
      <c r="AG18" s="799"/>
      <c r="AH18" s="799"/>
      <c r="AI18" s="799"/>
      <c r="AJ18" s="800"/>
      <c r="AK18" s="798">
        <f>SUM(AK13:AQ17)</f>
        <v>12</v>
      </c>
      <c r="AL18" s="799"/>
      <c r="AM18" s="799"/>
      <c r="AN18" s="799"/>
      <c r="AO18" s="799"/>
      <c r="AP18" s="799"/>
      <c r="AQ18" s="800"/>
      <c r="AR18" s="798">
        <f>SUM(AR13:AX17)</f>
        <v>10</v>
      </c>
      <c r="AS18" s="799"/>
      <c r="AT18" s="799"/>
      <c r="AU18" s="799"/>
      <c r="AV18" s="799"/>
      <c r="AW18" s="799"/>
      <c r="AX18" s="801"/>
    </row>
    <row r="19" spans="1:50" ht="24.75" customHeight="1" x14ac:dyDescent="0.2">
      <c r="A19" s="322"/>
      <c r="B19" s="323"/>
      <c r="C19" s="323"/>
      <c r="D19" s="323"/>
      <c r="E19" s="323"/>
      <c r="F19" s="324"/>
      <c r="G19" s="770" t="s">
        <v>9</v>
      </c>
      <c r="H19" s="771"/>
      <c r="I19" s="771"/>
      <c r="J19" s="771"/>
      <c r="K19" s="771"/>
      <c r="L19" s="771"/>
      <c r="M19" s="771"/>
      <c r="N19" s="771"/>
      <c r="O19" s="771"/>
      <c r="P19" s="718" t="s">
        <v>697</v>
      </c>
      <c r="Q19" s="719"/>
      <c r="R19" s="719"/>
      <c r="S19" s="719"/>
      <c r="T19" s="719"/>
      <c r="U19" s="719"/>
      <c r="V19" s="720"/>
      <c r="W19" s="718">
        <v>6</v>
      </c>
      <c r="X19" s="719"/>
      <c r="Y19" s="719"/>
      <c r="Z19" s="719"/>
      <c r="AA19" s="719"/>
      <c r="AB19" s="719"/>
      <c r="AC19" s="720"/>
      <c r="AD19" s="718">
        <v>0.3</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2">
      <c r="A20" s="322"/>
      <c r="B20" s="323"/>
      <c r="C20" s="323"/>
      <c r="D20" s="323"/>
      <c r="E20" s="323"/>
      <c r="F20" s="324"/>
      <c r="G20" s="770" t="s">
        <v>10</v>
      </c>
      <c r="H20" s="771"/>
      <c r="I20" s="771"/>
      <c r="J20" s="771"/>
      <c r="K20" s="771"/>
      <c r="L20" s="771"/>
      <c r="M20" s="771"/>
      <c r="N20" s="771"/>
      <c r="O20" s="771"/>
      <c r="P20" s="766" t="str">
        <f>IF(P18=0, "-", SUM(P19)/P18)</f>
        <v>-</v>
      </c>
      <c r="Q20" s="766"/>
      <c r="R20" s="766"/>
      <c r="S20" s="766"/>
      <c r="T20" s="766"/>
      <c r="U20" s="766"/>
      <c r="V20" s="766"/>
      <c r="W20" s="766">
        <f>IF(W18=0, "-", SUM(W19)/W18)</f>
        <v>0.375</v>
      </c>
      <c r="X20" s="766"/>
      <c r="Y20" s="766"/>
      <c r="Z20" s="766"/>
      <c r="AA20" s="766"/>
      <c r="AB20" s="766"/>
      <c r="AC20" s="766"/>
      <c r="AD20" s="766">
        <f>IF(AD18=0, "-", SUM(AD19)/AD18)</f>
        <v>2.4999999999999998E-2</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2">
      <c r="A21" s="790"/>
      <c r="B21" s="791"/>
      <c r="C21" s="791"/>
      <c r="D21" s="791"/>
      <c r="E21" s="791"/>
      <c r="F21" s="792"/>
      <c r="G21" s="764" t="s">
        <v>320</v>
      </c>
      <c r="H21" s="765"/>
      <c r="I21" s="765"/>
      <c r="J21" s="765"/>
      <c r="K21" s="765"/>
      <c r="L21" s="765"/>
      <c r="M21" s="765"/>
      <c r="N21" s="765"/>
      <c r="O21" s="765"/>
      <c r="P21" s="766" t="e">
        <f>IF(P19=0, "-", SUM(P19)/SUM(P13,P14))</f>
        <v>#DIV/0!</v>
      </c>
      <c r="Q21" s="766"/>
      <c r="R21" s="766"/>
      <c r="S21" s="766"/>
      <c r="T21" s="766"/>
      <c r="U21" s="766"/>
      <c r="V21" s="766"/>
      <c r="W21" s="766">
        <f>IF(W19=0, "-", SUM(W19)/SUM(W13,W14))</f>
        <v>0.375</v>
      </c>
      <c r="X21" s="766"/>
      <c r="Y21" s="766"/>
      <c r="Z21" s="766"/>
      <c r="AA21" s="766"/>
      <c r="AB21" s="766"/>
      <c r="AC21" s="766"/>
      <c r="AD21" s="766">
        <f>IF(AD19=0, "-", SUM(AD19)/SUM(AD13,AD14))</f>
        <v>2.4999999999999998E-2</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2">
      <c r="A22" s="724" t="s">
        <v>676</v>
      </c>
      <c r="B22" s="725"/>
      <c r="C22" s="725"/>
      <c r="D22" s="725"/>
      <c r="E22" s="725"/>
      <c r="F22" s="726"/>
      <c r="G22" s="730" t="s">
        <v>309</v>
      </c>
      <c r="H22" s="570"/>
      <c r="I22" s="570"/>
      <c r="J22" s="570"/>
      <c r="K22" s="570"/>
      <c r="L22" s="570"/>
      <c r="M22" s="570"/>
      <c r="N22" s="570"/>
      <c r="O22" s="571"/>
      <c r="P22" s="731" t="s">
        <v>674</v>
      </c>
      <c r="Q22" s="570"/>
      <c r="R22" s="570"/>
      <c r="S22" s="570"/>
      <c r="T22" s="570"/>
      <c r="U22" s="570"/>
      <c r="V22" s="571"/>
      <c r="W22" s="731" t="s">
        <v>675</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2">
      <c r="A23" s="727"/>
      <c r="B23" s="728"/>
      <c r="C23" s="728"/>
      <c r="D23" s="728"/>
      <c r="E23" s="728"/>
      <c r="F23" s="729"/>
      <c r="G23" s="752" t="s">
        <v>698</v>
      </c>
      <c r="H23" s="753"/>
      <c r="I23" s="753"/>
      <c r="J23" s="753"/>
      <c r="K23" s="753"/>
      <c r="L23" s="753"/>
      <c r="M23" s="753"/>
      <c r="N23" s="753"/>
      <c r="O23" s="754"/>
      <c r="P23" s="755">
        <v>6</v>
      </c>
      <c r="Q23" s="756"/>
      <c r="R23" s="756"/>
      <c r="S23" s="756"/>
      <c r="T23" s="756"/>
      <c r="U23" s="756"/>
      <c r="V23" s="757"/>
      <c r="W23" s="755">
        <v>4</v>
      </c>
      <c r="X23" s="756"/>
      <c r="Y23" s="756"/>
      <c r="Z23" s="756"/>
      <c r="AA23" s="756"/>
      <c r="AB23" s="756"/>
      <c r="AC23" s="757"/>
      <c r="AD23" s="758" t="s">
        <v>760</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2">
      <c r="A24" s="727"/>
      <c r="B24" s="728"/>
      <c r="C24" s="728"/>
      <c r="D24" s="728"/>
      <c r="E24" s="728"/>
      <c r="F24" s="729"/>
      <c r="G24" s="721" t="s">
        <v>699</v>
      </c>
      <c r="H24" s="722"/>
      <c r="I24" s="722"/>
      <c r="J24" s="722"/>
      <c r="K24" s="722"/>
      <c r="L24" s="722"/>
      <c r="M24" s="722"/>
      <c r="N24" s="722"/>
      <c r="O24" s="723"/>
      <c r="P24" s="718">
        <v>6</v>
      </c>
      <c r="Q24" s="719"/>
      <c r="R24" s="719"/>
      <c r="S24" s="719"/>
      <c r="T24" s="719"/>
      <c r="U24" s="719"/>
      <c r="V24" s="720"/>
      <c r="W24" s="718">
        <v>6</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31.5" hidden="1" customHeight="1" x14ac:dyDescent="0.2">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2">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2">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2">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5">
      <c r="A29" s="727"/>
      <c r="B29" s="728"/>
      <c r="C29" s="728"/>
      <c r="D29" s="728"/>
      <c r="E29" s="728"/>
      <c r="F29" s="729"/>
      <c r="G29" s="313" t="s">
        <v>18</v>
      </c>
      <c r="H29" s="738"/>
      <c r="I29" s="738"/>
      <c r="J29" s="738"/>
      <c r="K29" s="738"/>
      <c r="L29" s="738"/>
      <c r="M29" s="738"/>
      <c r="N29" s="738"/>
      <c r="O29" s="739"/>
      <c r="P29" s="740">
        <f>AK13</f>
        <v>12</v>
      </c>
      <c r="Q29" s="741"/>
      <c r="R29" s="741"/>
      <c r="S29" s="741"/>
      <c r="T29" s="741"/>
      <c r="U29" s="741"/>
      <c r="V29" s="742"/>
      <c r="W29" s="743">
        <f>AR13</f>
        <v>10</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2">
      <c r="A30" s="746" t="s">
        <v>663</v>
      </c>
      <c r="B30" s="747"/>
      <c r="C30" s="747"/>
      <c r="D30" s="747"/>
      <c r="E30" s="747"/>
      <c r="F30" s="748"/>
      <c r="G30" s="749" t="s">
        <v>744</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2">
      <c r="A31" s="668" t="s">
        <v>664</v>
      </c>
      <c r="B31" s="168"/>
      <c r="C31" s="168"/>
      <c r="D31" s="168"/>
      <c r="E31" s="168"/>
      <c r="F31" s="169"/>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6" t="s">
        <v>11</v>
      </c>
      <c r="AC31" s="646"/>
      <c r="AD31" s="646"/>
      <c r="AE31" s="131" t="s">
        <v>500</v>
      </c>
      <c r="AF31" s="716"/>
      <c r="AG31" s="716"/>
      <c r="AH31" s="717"/>
      <c r="AI31" s="131" t="s">
        <v>652</v>
      </c>
      <c r="AJ31" s="716"/>
      <c r="AK31" s="716"/>
      <c r="AL31" s="717"/>
      <c r="AM31" s="131" t="s">
        <v>468</v>
      </c>
      <c r="AN31" s="716"/>
      <c r="AO31" s="716"/>
      <c r="AP31" s="717"/>
      <c r="AQ31" s="643" t="s">
        <v>499</v>
      </c>
      <c r="AR31" s="644"/>
      <c r="AS31" s="644"/>
      <c r="AT31" s="645"/>
      <c r="AU31" s="643" t="s">
        <v>677</v>
      </c>
      <c r="AV31" s="644"/>
      <c r="AW31" s="644"/>
      <c r="AX31" s="653"/>
    </row>
    <row r="32" spans="1:50" ht="23.25" customHeight="1" x14ac:dyDescent="0.2">
      <c r="A32" s="668"/>
      <c r="B32" s="168"/>
      <c r="C32" s="168"/>
      <c r="D32" s="168"/>
      <c r="E32" s="168"/>
      <c r="F32" s="169"/>
      <c r="G32" s="750" t="s">
        <v>752</v>
      </c>
      <c r="H32" s="655"/>
      <c r="I32" s="655"/>
      <c r="J32" s="655"/>
      <c r="K32" s="655"/>
      <c r="L32" s="655"/>
      <c r="M32" s="655"/>
      <c r="N32" s="655"/>
      <c r="O32" s="655"/>
      <c r="P32" s="397" t="s">
        <v>751</v>
      </c>
      <c r="Q32" s="659"/>
      <c r="R32" s="659"/>
      <c r="S32" s="659"/>
      <c r="T32" s="659"/>
      <c r="U32" s="659"/>
      <c r="V32" s="659"/>
      <c r="W32" s="659"/>
      <c r="X32" s="660"/>
      <c r="Y32" s="664" t="s">
        <v>52</v>
      </c>
      <c r="Z32" s="665"/>
      <c r="AA32" s="666"/>
      <c r="AB32" s="667" t="s">
        <v>702</v>
      </c>
      <c r="AC32" s="667"/>
      <c r="AD32" s="667"/>
      <c r="AE32" s="636" t="s">
        <v>697</v>
      </c>
      <c r="AF32" s="636"/>
      <c r="AG32" s="636"/>
      <c r="AH32" s="636"/>
      <c r="AI32" s="636">
        <v>4</v>
      </c>
      <c r="AJ32" s="636"/>
      <c r="AK32" s="636"/>
      <c r="AL32" s="636"/>
      <c r="AM32" s="636">
        <v>3</v>
      </c>
      <c r="AN32" s="636"/>
      <c r="AO32" s="636"/>
      <c r="AP32" s="636"/>
      <c r="AQ32" s="636" t="s">
        <v>697</v>
      </c>
      <c r="AR32" s="636"/>
      <c r="AS32" s="636"/>
      <c r="AT32" s="636"/>
      <c r="AU32" s="637" t="s">
        <v>697</v>
      </c>
      <c r="AV32" s="638"/>
      <c r="AW32" s="638"/>
      <c r="AX32" s="639"/>
    </row>
    <row r="33" spans="1:51" ht="23.25" customHeight="1" x14ac:dyDescent="0.2">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702</v>
      </c>
      <c r="AC33" s="667"/>
      <c r="AD33" s="667"/>
      <c r="AE33" s="636" t="s">
        <v>697</v>
      </c>
      <c r="AF33" s="636"/>
      <c r="AG33" s="636"/>
      <c r="AH33" s="636"/>
      <c r="AI33" s="636">
        <v>5</v>
      </c>
      <c r="AJ33" s="636"/>
      <c r="AK33" s="636"/>
      <c r="AL33" s="636"/>
      <c r="AM33" s="636">
        <v>2</v>
      </c>
      <c r="AN33" s="636"/>
      <c r="AO33" s="636"/>
      <c r="AP33" s="636"/>
      <c r="AQ33" s="636">
        <v>4</v>
      </c>
      <c r="AR33" s="636"/>
      <c r="AS33" s="636"/>
      <c r="AT33" s="636"/>
      <c r="AU33" s="637">
        <v>5</v>
      </c>
      <c r="AV33" s="638"/>
      <c r="AW33" s="638"/>
      <c r="AX33" s="639"/>
    </row>
    <row r="34" spans="1:51" ht="23.25" customHeight="1" x14ac:dyDescent="0.2">
      <c r="A34" s="700" t="s">
        <v>665</v>
      </c>
      <c r="B34" s="701"/>
      <c r="C34" s="701"/>
      <c r="D34" s="701"/>
      <c r="E34" s="701"/>
      <c r="F34" s="702"/>
      <c r="G34" s="191" t="s">
        <v>666</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500</v>
      </c>
      <c r="AF34" s="191"/>
      <c r="AG34" s="191"/>
      <c r="AH34" s="192"/>
      <c r="AI34" s="190" t="s">
        <v>652</v>
      </c>
      <c r="AJ34" s="191"/>
      <c r="AK34" s="191"/>
      <c r="AL34" s="192"/>
      <c r="AM34" s="190" t="s">
        <v>468</v>
      </c>
      <c r="AN34" s="191"/>
      <c r="AO34" s="191"/>
      <c r="AP34" s="192"/>
      <c r="AQ34" s="647" t="s">
        <v>678</v>
      </c>
      <c r="AR34" s="648"/>
      <c r="AS34" s="648"/>
      <c r="AT34" s="648"/>
      <c r="AU34" s="648"/>
      <c r="AV34" s="648"/>
      <c r="AW34" s="648"/>
      <c r="AX34" s="649"/>
    </row>
    <row r="35" spans="1:51" ht="23.25" customHeight="1" x14ac:dyDescent="0.2">
      <c r="A35" s="703"/>
      <c r="B35" s="704"/>
      <c r="C35" s="704"/>
      <c r="D35" s="704"/>
      <c r="E35" s="704"/>
      <c r="F35" s="705"/>
      <c r="G35" s="672" t="s">
        <v>750</v>
      </c>
      <c r="H35" s="673"/>
      <c r="I35" s="673"/>
      <c r="J35" s="673"/>
      <c r="K35" s="673"/>
      <c r="L35" s="673"/>
      <c r="M35" s="673"/>
      <c r="N35" s="673"/>
      <c r="O35" s="673"/>
      <c r="P35" s="673"/>
      <c r="Q35" s="673"/>
      <c r="R35" s="673"/>
      <c r="S35" s="673"/>
      <c r="T35" s="673"/>
      <c r="U35" s="673"/>
      <c r="V35" s="673"/>
      <c r="W35" s="673"/>
      <c r="X35" s="673"/>
      <c r="Y35" s="676" t="s">
        <v>665</v>
      </c>
      <c r="Z35" s="677"/>
      <c r="AA35" s="678"/>
      <c r="AB35" s="679" t="s">
        <v>705</v>
      </c>
      <c r="AC35" s="680"/>
      <c r="AD35" s="681"/>
      <c r="AE35" s="682" t="s">
        <v>697</v>
      </c>
      <c r="AF35" s="682"/>
      <c r="AG35" s="682"/>
      <c r="AH35" s="682"/>
      <c r="AI35" s="682">
        <v>1.5</v>
      </c>
      <c r="AJ35" s="682"/>
      <c r="AK35" s="682"/>
      <c r="AL35" s="682"/>
      <c r="AM35" s="682">
        <v>0.1</v>
      </c>
      <c r="AN35" s="682"/>
      <c r="AO35" s="682"/>
      <c r="AP35" s="682"/>
      <c r="AQ35" s="108">
        <v>3</v>
      </c>
      <c r="AR35" s="102"/>
      <c r="AS35" s="102"/>
      <c r="AT35" s="102"/>
      <c r="AU35" s="102"/>
      <c r="AV35" s="102"/>
      <c r="AW35" s="102"/>
      <c r="AX35" s="103"/>
    </row>
    <row r="36" spans="1:51" ht="26.4" customHeight="1" x14ac:dyDescent="0.2">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668</v>
      </c>
      <c r="Z36" s="669"/>
      <c r="AA36" s="670"/>
      <c r="AB36" s="632" t="s">
        <v>706</v>
      </c>
      <c r="AC36" s="633"/>
      <c r="AD36" s="634"/>
      <c r="AE36" s="635" t="s">
        <v>697</v>
      </c>
      <c r="AF36" s="635"/>
      <c r="AG36" s="635"/>
      <c r="AH36" s="635"/>
      <c r="AI36" s="635" t="s">
        <v>707</v>
      </c>
      <c r="AJ36" s="635"/>
      <c r="AK36" s="635"/>
      <c r="AL36" s="635"/>
      <c r="AM36" s="635" t="s">
        <v>749</v>
      </c>
      <c r="AN36" s="635"/>
      <c r="AO36" s="635"/>
      <c r="AP36" s="635"/>
      <c r="AQ36" s="635"/>
      <c r="AR36" s="635"/>
      <c r="AS36" s="635"/>
      <c r="AT36" s="635"/>
      <c r="AU36" s="635"/>
      <c r="AV36" s="635"/>
      <c r="AW36" s="635"/>
      <c r="AX36" s="671"/>
    </row>
    <row r="37" spans="1:51" ht="18.75" customHeight="1" x14ac:dyDescent="0.2">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500</v>
      </c>
      <c r="AF37" s="630"/>
      <c r="AG37" s="630"/>
      <c r="AH37" s="631"/>
      <c r="AI37" s="698" t="s">
        <v>652</v>
      </c>
      <c r="AJ37" s="698"/>
      <c r="AK37" s="698"/>
      <c r="AL37" s="629"/>
      <c r="AM37" s="698" t="s">
        <v>468</v>
      </c>
      <c r="AN37" s="698"/>
      <c r="AO37" s="698"/>
      <c r="AP37" s="629"/>
      <c r="AQ37" s="231" t="s">
        <v>223</v>
      </c>
      <c r="AR37" s="232"/>
      <c r="AS37" s="232"/>
      <c r="AT37" s="233"/>
      <c r="AU37" s="212" t="s">
        <v>129</v>
      </c>
      <c r="AV37" s="212"/>
      <c r="AW37" s="212"/>
      <c r="AX37" s="215"/>
    </row>
    <row r="38" spans="1:51" ht="18.75" customHeight="1" x14ac:dyDescent="0.2">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v>5</v>
      </c>
      <c r="AR38" s="528"/>
      <c r="AS38" s="142" t="s">
        <v>224</v>
      </c>
      <c r="AT38" s="143"/>
      <c r="AU38" s="141" t="s">
        <v>697</v>
      </c>
      <c r="AV38" s="141"/>
      <c r="AW38" s="123" t="s">
        <v>170</v>
      </c>
      <c r="AX38" s="144"/>
    </row>
    <row r="39" spans="1:51" ht="23.25" customHeight="1" x14ac:dyDescent="0.2">
      <c r="A39" s="694"/>
      <c r="B39" s="692"/>
      <c r="C39" s="692"/>
      <c r="D39" s="692"/>
      <c r="E39" s="692"/>
      <c r="F39" s="693"/>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t="s">
        <v>697</v>
      </c>
      <c r="AF39" s="102"/>
      <c r="AG39" s="102"/>
      <c r="AH39" s="102"/>
      <c r="AI39" s="108" t="s">
        <v>697</v>
      </c>
      <c r="AJ39" s="102"/>
      <c r="AK39" s="102"/>
      <c r="AL39" s="102"/>
      <c r="AM39" s="108">
        <v>0</v>
      </c>
      <c r="AN39" s="102"/>
      <c r="AO39" s="102"/>
      <c r="AP39" s="102"/>
      <c r="AQ39" s="109" t="s">
        <v>697</v>
      </c>
      <c r="AR39" s="110"/>
      <c r="AS39" s="110"/>
      <c r="AT39" s="111"/>
      <c r="AU39" s="102" t="s">
        <v>697</v>
      </c>
      <c r="AV39" s="102"/>
      <c r="AW39" s="102"/>
      <c r="AX39" s="103"/>
    </row>
    <row r="40" spans="1:51" ht="23.25" customHeight="1" x14ac:dyDescent="0.2">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697</v>
      </c>
      <c r="AF40" s="102"/>
      <c r="AG40" s="102"/>
      <c r="AH40" s="102"/>
      <c r="AI40" s="108" t="s">
        <v>697</v>
      </c>
      <c r="AJ40" s="102"/>
      <c r="AK40" s="102"/>
      <c r="AL40" s="102"/>
      <c r="AM40" s="108">
        <v>1</v>
      </c>
      <c r="AN40" s="102"/>
      <c r="AO40" s="102"/>
      <c r="AP40" s="102"/>
      <c r="AQ40" s="109">
        <v>2</v>
      </c>
      <c r="AR40" s="110"/>
      <c r="AS40" s="110"/>
      <c r="AT40" s="111"/>
      <c r="AU40" s="102" t="s">
        <v>697</v>
      </c>
      <c r="AV40" s="102"/>
      <c r="AW40" s="102"/>
      <c r="AX40" s="103"/>
    </row>
    <row r="41" spans="1:51" ht="23.25" customHeight="1" x14ac:dyDescent="0.2">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t="s">
        <v>697</v>
      </c>
      <c r="AF41" s="102"/>
      <c r="AG41" s="102"/>
      <c r="AH41" s="102"/>
      <c r="AI41" s="108" t="s">
        <v>697</v>
      </c>
      <c r="AJ41" s="102"/>
      <c r="AK41" s="102"/>
      <c r="AL41" s="102"/>
      <c r="AM41" s="108">
        <v>0</v>
      </c>
      <c r="AN41" s="102"/>
      <c r="AO41" s="102"/>
      <c r="AP41" s="102"/>
      <c r="AQ41" s="109" t="s">
        <v>697</v>
      </c>
      <c r="AR41" s="110"/>
      <c r="AS41" s="110"/>
      <c r="AT41" s="111"/>
      <c r="AU41" s="102" t="s">
        <v>697</v>
      </c>
      <c r="AV41" s="102"/>
      <c r="AW41" s="102"/>
      <c r="AX41" s="103"/>
    </row>
    <row r="42" spans="1:51" ht="23.25" customHeight="1" x14ac:dyDescent="0.2">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2">
      <c r="A65" s="668" t="s">
        <v>664</v>
      </c>
      <c r="B65" s="168"/>
      <c r="C65" s="168"/>
      <c r="D65" s="168"/>
      <c r="E65" s="168"/>
      <c r="F65" s="169"/>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6" t="s">
        <v>11</v>
      </c>
      <c r="AC65" s="646"/>
      <c r="AD65" s="646"/>
      <c r="AE65" s="131" t="s">
        <v>500</v>
      </c>
      <c r="AF65" s="716"/>
      <c r="AG65" s="716"/>
      <c r="AH65" s="717"/>
      <c r="AI65" s="131" t="s">
        <v>652</v>
      </c>
      <c r="AJ65" s="716"/>
      <c r="AK65" s="716"/>
      <c r="AL65" s="717"/>
      <c r="AM65" s="131" t="s">
        <v>468</v>
      </c>
      <c r="AN65" s="716"/>
      <c r="AO65" s="716"/>
      <c r="AP65" s="717"/>
      <c r="AQ65" s="643" t="s">
        <v>499</v>
      </c>
      <c r="AR65" s="644"/>
      <c r="AS65" s="644"/>
      <c r="AT65" s="645"/>
      <c r="AU65" s="643" t="s">
        <v>677</v>
      </c>
      <c r="AV65" s="644"/>
      <c r="AW65" s="644"/>
      <c r="AX65" s="653"/>
      <c r="AY65">
        <f>COUNTA($G$66)</f>
        <v>0</v>
      </c>
    </row>
    <row r="66" spans="1:51" ht="23.25" hidden="1" customHeight="1" x14ac:dyDescent="0.2">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2">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2">
      <c r="A68" s="700" t="s">
        <v>665</v>
      </c>
      <c r="B68" s="701"/>
      <c r="C68" s="701"/>
      <c r="D68" s="701"/>
      <c r="E68" s="701"/>
      <c r="F68" s="702"/>
      <c r="G68" s="191" t="s">
        <v>666</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500</v>
      </c>
      <c r="AF68" s="134"/>
      <c r="AG68" s="134"/>
      <c r="AH68" s="134"/>
      <c r="AI68" s="134" t="s">
        <v>652</v>
      </c>
      <c r="AJ68" s="134"/>
      <c r="AK68" s="134"/>
      <c r="AL68" s="134"/>
      <c r="AM68" s="134" t="s">
        <v>468</v>
      </c>
      <c r="AN68" s="134"/>
      <c r="AO68" s="134"/>
      <c r="AP68" s="134"/>
      <c r="AQ68" s="647" t="s">
        <v>678</v>
      </c>
      <c r="AR68" s="648"/>
      <c r="AS68" s="648"/>
      <c r="AT68" s="648"/>
      <c r="AU68" s="648"/>
      <c r="AV68" s="648"/>
      <c r="AW68" s="648"/>
      <c r="AX68" s="649"/>
      <c r="AY68">
        <f>IF(SUBSTITUTE(SUBSTITUTE($G$69,"／",""),"　","")="",0,1)</f>
        <v>0</v>
      </c>
    </row>
    <row r="69" spans="1:51" ht="23.25" hidden="1" customHeight="1" x14ac:dyDescent="0.2">
      <c r="A69" s="703"/>
      <c r="B69" s="704"/>
      <c r="C69" s="704"/>
      <c r="D69" s="704"/>
      <c r="E69" s="704"/>
      <c r="F69" s="705"/>
      <c r="G69" s="672" t="s">
        <v>708</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2">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customHeight="1" x14ac:dyDescent="0.2">
      <c r="A71" s="435"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2">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v>3</v>
      </c>
      <c r="AR72" s="528"/>
      <c r="AS72" s="142" t="s">
        <v>224</v>
      </c>
      <c r="AT72" s="143"/>
      <c r="AU72" s="141"/>
      <c r="AV72" s="141"/>
      <c r="AW72" s="123" t="s">
        <v>170</v>
      </c>
      <c r="AX72" s="144"/>
      <c r="AY72">
        <f t="shared" ref="AY72:AY77" si="1">$AY$71</f>
        <v>1</v>
      </c>
    </row>
    <row r="73" spans="1:51" ht="23.25" customHeight="1" x14ac:dyDescent="0.2">
      <c r="A73" s="618"/>
      <c r="B73" s="616"/>
      <c r="C73" s="616"/>
      <c r="D73" s="616"/>
      <c r="E73" s="616"/>
      <c r="F73" s="617"/>
      <c r="G73" s="193" t="s">
        <v>704</v>
      </c>
      <c r="H73" s="194"/>
      <c r="I73" s="194"/>
      <c r="J73" s="194"/>
      <c r="K73" s="194"/>
      <c r="L73" s="194"/>
      <c r="M73" s="194"/>
      <c r="N73" s="194"/>
      <c r="O73" s="195"/>
      <c r="P73" s="146" t="s">
        <v>701</v>
      </c>
      <c r="Q73" s="146"/>
      <c r="R73" s="146"/>
      <c r="S73" s="146"/>
      <c r="T73" s="146"/>
      <c r="U73" s="146"/>
      <c r="V73" s="146"/>
      <c r="W73" s="146"/>
      <c r="X73" s="147"/>
      <c r="Y73" s="234" t="s">
        <v>12</v>
      </c>
      <c r="Z73" s="235"/>
      <c r="AA73" s="236"/>
      <c r="AB73" s="163" t="s">
        <v>702</v>
      </c>
      <c r="AC73" s="163"/>
      <c r="AD73" s="163"/>
      <c r="AE73" s="108" t="s">
        <v>697</v>
      </c>
      <c r="AF73" s="102"/>
      <c r="AG73" s="102"/>
      <c r="AH73" s="102"/>
      <c r="AI73" s="108" t="s">
        <v>697</v>
      </c>
      <c r="AJ73" s="102"/>
      <c r="AK73" s="102"/>
      <c r="AL73" s="102"/>
      <c r="AM73" s="108">
        <v>0</v>
      </c>
      <c r="AN73" s="102"/>
      <c r="AO73" s="102"/>
      <c r="AP73" s="102"/>
      <c r="AQ73" s="109" t="s">
        <v>697</v>
      </c>
      <c r="AR73" s="110"/>
      <c r="AS73" s="110"/>
      <c r="AT73" s="111"/>
      <c r="AU73" s="102" t="s">
        <v>697</v>
      </c>
      <c r="AV73" s="102"/>
      <c r="AW73" s="102"/>
      <c r="AX73" s="103"/>
      <c r="AY73">
        <f t="shared" si="1"/>
        <v>1</v>
      </c>
    </row>
    <row r="74" spans="1:51" ht="23.25" customHeight="1" x14ac:dyDescent="0.2">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702</v>
      </c>
      <c r="AC74" s="107"/>
      <c r="AD74" s="107"/>
      <c r="AE74" s="108" t="s">
        <v>697</v>
      </c>
      <c r="AF74" s="102"/>
      <c r="AG74" s="102"/>
      <c r="AH74" s="102"/>
      <c r="AI74" s="108" t="s">
        <v>697</v>
      </c>
      <c r="AJ74" s="102"/>
      <c r="AK74" s="102"/>
      <c r="AL74" s="102"/>
      <c r="AM74" s="108">
        <v>1</v>
      </c>
      <c r="AN74" s="102"/>
      <c r="AO74" s="102"/>
      <c r="AP74" s="102"/>
      <c r="AQ74" s="109">
        <v>1</v>
      </c>
      <c r="AR74" s="110"/>
      <c r="AS74" s="110"/>
      <c r="AT74" s="111"/>
      <c r="AU74" s="102" t="s">
        <v>697</v>
      </c>
      <c r="AV74" s="102"/>
      <c r="AW74" s="102"/>
      <c r="AX74" s="103"/>
      <c r="AY74">
        <f t="shared" si="1"/>
        <v>1</v>
      </c>
    </row>
    <row r="75" spans="1:51" ht="23.25" customHeight="1" x14ac:dyDescent="0.2">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t="s">
        <v>697</v>
      </c>
      <c r="AF75" s="102"/>
      <c r="AG75" s="102"/>
      <c r="AH75" s="102"/>
      <c r="AI75" s="108" t="s">
        <v>697</v>
      </c>
      <c r="AJ75" s="102"/>
      <c r="AK75" s="102"/>
      <c r="AL75" s="102"/>
      <c r="AM75" s="108">
        <v>0</v>
      </c>
      <c r="AN75" s="102"/>
      <c r="AO75" s="102"/>
      <c r="AP75" s="102"/>
      <c r="AQ75" s="109" t="s">
        <v>697</v>
      </c>
      <c r="AR75" s="110"/>
      <c r="AS75" s="110"/>
      <c r="AT75" s="111"/>
      <c r="AU75" s="102" t="s">
        <v>697</v>
      </c>
      <c r="AV75" s="102"/>
      <c r="AW75" s="102"/>
      <c r="AX75" s="103"/>
      <c r="AY75">
        <f t="shared" si="1"/>
        <v>1</v>
      </c>
    </row>
    <row r="76" spans="1:51" ht="23.25" customHeight="1" x14ac:dyDescent="0.2">
      <c r="A76" s="202" t="s">
        <v>343</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2">
      <c r="A99" s="668" t="s">
        <v>664</v>
      </c>
      <c r="B99" s="168"/>
      <c r="C99" s="168"/>
      <c r="D99" s="168"/>
      <c r="E99" s="168"/>
      <c r="F99" s="169"/>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6" t="s">
        <v>11</v>
      </c>
      <c r="AC99" s="646"/>
      <c r="AD99" s="646"/>
      <c r="AE99" s="134" t="s">
        <v>500</v>
      </c>
      <c r="AF99" s="134"/>
      <c r="AG99" s="134"/>
      <c r="AH99" s="134"/>
      <c r="AI99" s="134" t="s">
        <v>652</v>
      </c>
      <c r="AJ99" s="134"/>
      <c r="AK99" s="134"/>
      <c r="AL99" s="134"/>
      <c r="AM99" s="134" t="s">
        <v>468</v>
      </c>
      <c r="AN99" s="134"/>
      <c r="AO99" s="134"/>
      <c r="AP99" s="134"/>
      <c r="AQ99" s="643" t="s">
        <v>499</v>
      </c>
      <c r="AR99" s="644"/>
      <c r="AS99" s="644"/>
      <c r="AT99" s="645"/>
      <c r="AU99" s="643" t="s">
        <v>677</v>
      </c>
      <c r="AV99" s="644"/>
      <c r="AW99" s="644"/>
      <c r="AX99" s="653"/>
      <c r="AY99">
        <f>COUNTA($G$100)</f>
        <v>0</v>
      </c>
    </row>
    <row r="100" spans="1:60" ht="23.25" hidden="1" customHeight="1" x14ac:dyDescent="0.2">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2">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2">
      <c r="A102" s="202" t="s">
        <v>665</v>
      </c>
      <c r="B102" s="120"/>
      <c r="C102" s="120"/>
      <c r="D102" s="120"/>
      <c r="E102" s="120"/>
      <c r="F102" s="683"/>
      <c r="G102" s="191" t="s">
        <v>666</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500</v>
      </c>
      <c r="AF102" s="134"/>
      <c r="AG102" s="134"/>
      <c r="AH102" s="134"/>
      <c r="AI102" s="134" t="s">
        <v>652</v>
      </c>
      <c r="AJ102" s="134"/>
      <c r="AK102" s="134"/>
      <c r="AL102" s="134"/>
      <c r="AM102" s="134" t="s">
        <v>468</v>
      </c>
      <c r="AN102" s="134"/>
      <c r="AO102" s="134"/>
      <c r="AP102" s="134"/>
      <c r="AQ102" s="647" t="s">
        <v>678</v>
      </c>
      <c r="AR102" s="648"/>
      <c r="AS102" s="648"/>
      <c r="AT102" s="648"/>
      <c r="AU102" s="648"/>
      <c r="AV102" s="648"/>
      <c r="AW102" s="648"/>
      <c r="AX102" s="649"/>
      <c r="AY102">
        <f>IF(SUBSTITUTE(SUBSTITUTE($G$103,"／",""),"　","")="",0,1)</f>
        <v>0</v>
      </c>
    </row>
    <row r="103" spans="1:60" ht="23.25" hidden="1" customHeight="1" x14ac:dyDescent="0.2">
      <c r="A103" s="684"/>
      <c r="B103" s="212"/>
      <c r="C103" s="212"/>
      <c r="D103" s="212"/>
      <c r="E103" s="212"/>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2">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2">
      <c r="A105" s="435"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2">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2">
      <c r="A133" s="668" t="s">
        <v>664</v>
      </c>
      <c r="B133" s="168"/>
      <c r="C133" s="168"/>
      <c r="D133" s="168"/>
      <c r="E133" s="168"/>
      <c r="F133" s="169"/>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6" t="s">
        <v>11</v>
      </c>
      <c r="AC133" s="646"/>
      <c r="AD133" s="646"/>
      <c r="AE133" s="134" t="s">
        <v>500</v>
      </c>
      <c r="AF133" s="134"/>
      <c r="AG133" s="134"/>
      <c r="AH133" s="134"/>
      <c r="AI133" s="134" t="s">
        <v>652</v>
      </c>
      <c r="AJ133" s="134"/>
      <c r="AK133" s="134"/>
      <c r="AL133" s="134"/>
      <c r="AM133" s="134" t="s">
        <v>468</v>
      </c>
      <c r="AN133" s="134"/>
      <c r="AO133" s="134"/>
      <c r="AP133" s="134"/>
      <c r="AQ133" s="643" t="s">
        <v>499</v>
      </c>
      <c r="AR133" s="644"/>
      <c r="AS133" s="644"/>
      <c r="AT133" s="645"/>
      <c r="AU133" s="643" t="s">
        <v>677</v>
      </c>
      <c r="AV133" s="644"/>
      <c r="AW133" s="644"/>
      <c r="AX133" s="653"/>
      <c r="AY133">
        <f>COUNTA($G$134)</f>
        <v>0</v>
      </c>
    </row>
    <row r="134" spans="1:60" ht="23.25" hidden="1" customHeight="1" x14ac:dyDescent="0.2">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2">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2">
      <c r="A136" s="202" t="s">
        <v>665</v>
      </c>
      <c r="B136" s="120"/>
      <c r="C136" s="120"/>
      <c r="D136" s="120"/>
      <c r="E136" s="120"/>
      <c r="F136" s="683"/>
      <c r="G136" s="191" t="s">
        <v>666</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500</v>
      </c>
      <c r="AF136" s="134"/>
      <c r="AG136" s="134"/>
      <c r="AH136" s="134"/>
      <c r="AI136" s="134" t="s">
        <v>652</v>
      </c>
      <c r="AJ136" s="134"/>
      <c r="AK136" s="134"/>
      <c r="AL136" s="134"/>
      <c r="AM136" s="134" t="s">
        <v>468</v>
      </c>
      <c r="AN136" s="134"/>
      <c r="AO136" s="134"/>
      <c r="AP136" s="134"/>
      <c r="AQ136" s="647" t="s">
        <v>678</v>
      </c>
      <c r="AR136" s="648"/>
      <c r="AS136" s="648"/>
      <c r="AT136" s="648"/>
      <c r="AU136" s="648"/>
      <c r="AV136" s="648"/>
      <c r="AW136" s="648"/>
      <c r="AX136" s="649"/>
      <c r="AY136">
        <f>IF(SUBSTITUTE(SUBSTITUTE($G$137,"／",""),"　","")="",0,1)</f>
        <v>0</v>
      </c>
    </row>
    <row r="137" spans="1:60" ht="23.25" hidden="1" customHeight="1" x14ac:dyDescent="0.2">
      <c r="A137" s="684"/>
      <c r="B137" s="212"/>
      <c r="C137" s="212"/>
      <c r="D137" s="212"/>
      <c r="E137" s="212"/>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2">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2">
      <c r="A139" s="435"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2">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2">
      <c r="A167" s="668" t="s">
        <v>664</v>
      </c>
      <c r="B167" s="168"/>
      <c r="C167" s="168"/>
      <c r="D167" s="168"/>
      <c r="E167" s="168"/>
      <c r="F167" s="169"/>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6" t="s">
        <v>11</v>
      </c>
      <c r="AC167" s="646"/>
      <c r="AD167" s="646"/>
      <c r="AE167" s="134" t="s">
        <v>500</v>
      </c>
      <c r="AF167" s="134"/>
      <c r="AG167" s="134"/>
      <c r="AH167" s="134"/>
      <c r="AI167" s="134" t="s">
        <v>652</v>
      </c>
      <c r="AJ167" s="134"/>
      <c r="AK167" s="134"/>
      <c r="AL167" s="134"/>
      <c r="AM167" s="134" t="s">
        <v>468</v>
      </c>
      <c r="AN167" s="134"/>
      <c r="AO167" s="134"/>
      <c r="AP167" s="134"/>
      <c r="AQ167" s="643" t="s">
        <v>499</v>
      </c>
      <c r="AR167" s="644"/>
      <c r="AS167" s="644"/>
      <c r="AT167" s="645"/>
      <c r="AU167" s="643" t="s">
        <v>677</v>
      </c>
      <c r="AV167" s="644"/>
      <c r="AW167" s="644"/>
      <c r="AX167" s="653"/>
      <c r="AY167">
        <f>COUNTA($G$168)</f>
        <v>0</v>
      </c>
    </row>
    <row r="168" spans="1:60" ht="23.25" hidden="1" customHeight="1" x14ac:dyDescent="0.2">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2">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2">
      <c r="A170" s="202" t="s">
        <v>665</v>
      </c>
      <c r="B170" s="120"/>
      <c r="C170" s="120"/>
      <c r="D170" s="120"/>
      <c r="E170" s="120"/>
      <c r="F170" s="683"/>
      <c r="G170" s="191" t="s">
        <v>666</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500</v>
      </c>
      <c r="AF170" s="134"/>
      <c r="AG170" s="134"/>
      <c r="AH170" s="134"/>
      <c r="AI170" s="134" t="s">
        <v>652</v>
      </c>
      <c r="AJ170" s="134"/>
      <c r="AK170" s="134"/>
      <c r="AL170" s="134"/>
      <c r="AM170" s="134" t="s">
        <v>468</v>
      </c>
      <c r="AN170" s="134"/>
      <c r="AO170" s="134"/>
      <c r="AP170" s="134"/>
      <c r="AQ170" s="647" t="s">
        <v>678</v>
      </c>
      <c r="AR170" s="648"/>
      <c r="AS170" s="648"/>
      <c r="AT170" s="648"/>
      <c r="AU170" s="648"/>
      <c r="AV170" s="648"/>
      <c r="AW170" s="648"/>
      <c r="AX170" s="649"/>
      <c r="AY170">
        <f>IF(SUBSTITUTE(SUBSTITUTE($G$171,"／",""),"　","")="",0,1)</f>
        <v>0</v>
      </c>
    </row>
    <row r="171" spans="1:60" ht="23.25" hidden="1" customHeight="1" x14ac:dyDescent="0.2">
      <c r="A171" s="684"/>
      <c r="B171" s="212"/>
      <c r="C171" s="212"/>
      <c r="D171" s="212"/>
      <c r="E171" s="212"/>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2">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2">
      <c r="A173" s="435"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2">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3" t="s">
        <v>129</v>
      </c>
      <c r="AV200" s="593"/>
      <c r="AW200" s="593"/>
      <c r="AX200" s="594"/>
      <c r="AY200">
        <f>COUNTA($H$202)</f>
        <v>0</v>
      </c>
    </row>
    <row r="201" spans="1:60" ht="18.75" hidden="1" customHeight="1" x14ac:dyDescent="0.2">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2">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2">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2">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2">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2">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2">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2">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4" t="s">
        <v>129</v>
      </c>
      <c r="AV208" s="525"/>
      <c r="AW208" s="525"/>
      <c r="AX208" s="526"/>
      <c r="AY208">
        <f>COUNTA($H$210)</f>
        <v>0</v>
      </c>
    </row>
    <row r="209" spans="1:51" ht="18.75" hidden="1" customHeight="1" x14ac:dyDescent="0.2">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2">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2">
      <c r="A213" s="516" t="s">
        <v>346</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5">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2">
      <c r="A215" s="424" t="s">
        <v>366</v>
      </c>
      <c r="B215" s="425"/>
      <c r="C215" s="428" t="s">
        <v>227</v>
      </c>
      <c r="D215" s="425"/>
      <c r="E215" s="430" t="s">
        <v>243</v>
      </c>
      <c r="F215" s="431"/>
      <c r="G215" s="432" t="s">
        <v>715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55.95" customHeight="1" x14ac:dyDescent="0.2">
      <c r="A216" s="426"/>
      <c r="B216" s="427"/>
      <c r="C216" s="429"/>
      <c r="D216" s="427"/>
      <c r="E216" s="164" t="s">
        <v>242</v>
      </c>
      <c r="F216" s="166"/>
      <c r="G216" s="145" t="s">
        <v>714</v>
      </c>
      <c r="H216" s="146"/>
      <c r="I216" s="146"/>
      <c r="J216" s="146"/>
      <c r="K216" s="146"/>
      <c r="L216" s="146"/>
      <c r="M216" s="146"/>
      <c r="N216" s="146"/>
      <c r="O216" s="146"/>
      <c r="P216" s="146"/>
      <c r="Q216" s="146"/>
      <c r="R216" s="146"/>
      <c r="S216" s="146"/>
      <c r="T216" s="146"/>
      <c r="U216" s="146"/>
      <c r="V216" s="147"/>
      <c r="W216" s="502" t="s">
        <v>670</v>
      </c>
      <c r="X216" s="503"/>
      <c r="Y216" s="503"/>
      <c r="Z216" s="503"/>
      <c r="AA216" s="504"/>
      <c r="AB216" s="505" t="s">
        <v>758</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32.4" customHeight="1" x14ac:dyDescent="0.2">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8" t="s">
        <v>671</v>
      </c>
      <c r="X217" s="509"/>
      <c r="Y217" s="509"/>
      <c r="Z217" s="509"/>
      <c r="AA217" s="510"/>
      <c r="AB217" s="505" t="s">
        <v>759</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2">
      <c r="A218" s="426"/>
      <c r="B218" s="427"/>
      <c r="C218" s="511" t="s">
        <v>683</v>
      </c>
      <c r="D218" s="512"/>
      <c r="E218" s="164" t="s">
        <v>362</v>
      </c>
      <c r="F218" s="166"/>
      <c r="G218" s="492" t="s">
        <v>230</v>
      </c>
      <c r="H218" s="493"/>
      <c r="I218" s="493"/>
      <c r="J218" s="513" t="s">
        <v>697</v>
      </c>
      <c r="K218" s="514"/>
      <c r="L218" s="514"/>
      <c r="M218" s="514"/>
      <c r="N218" s="514"/>
      <c r="O218" s="514"/>
      <c r="P218" s="514"/>
      <c r="Q218" s="514"/>
      <c r="R218" s="514"/>
      <c r="S218" s="514"/>
      <c r="T218" s="515"/>
      <c r="U218" s="490" t="s">
        <v>742</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2">
      <c r="A219" s="426"/>
      <c r="B219" s="427"/>
      <c r="C219" s="429"/>
      <c r="D219" s="427"/>
      <c r="E219" s="167"/>
      <c r="F219" s="169"/>
      <c r="G219" s="492" t="s">
        <v>684</v>
      </c>
      <c r="H219" s="493"/>
      <c r="I219" s="493"/>
      <c r="J219" s="493"/>
      <c r="K219" s="493"/>
      <c r="L219" s="493"/>
      <c r="M219" s="493"/>
      <c r="N219" s="493"/>
      <c r="O219" s="493"/>
      <c r="P219" s="493"/>
      <c r="Q219" s="493"/>
      <c r="R219" s="493"/>
      <c r="S219" s="493"/>
      <c r="T219" s="493"/>
      <c r="U219" s="489" t="s">
        <v>742</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5">
      <c r="A220" s="426"/>
      <c r="B220" s="427"/>
      <c r="C220" s="429"/>
      <c r="D220" s="427"/>
      <c r="E220" s="172"/>
      <c r="F220" s="174"/>
      <c r="G220" s="492" t="s">
        <v>671</v>
      </c>
      <c r="H220" s="493"/>
      <c r="I220" s="493"/>
      <c r="J220" s="493"/>
      <c r="K220" s="493"/>
      <c r="L220" s="493"/>
      <c r="M220" s="493"/>
      <c r="N220" s="493"/>
      <c r="O220" s="493"/>
      <c r="P220" s="493"/>
      <c r="Q220" s="493"/>
      <c r="R220" s="493"/>
      <c r="S220" s="493"/>
      <c r="T220" s="493"/>
      <c r="U220" s="829" t="s">
        <v>742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2">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4.5" customHeight="1" x14ac:dyDescent="0.2">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711</v>
      </c>
      <c r="AE223" s="472"/>
      <c r="AF223" s="472"/>
      <c r="AG223" s="473" t="s">
        <v>716</v>
      </c>
      <c r="AH223" s="474"/>
      <c r="AI223" s="474"/>
      <c r="AJ223" s="474"/>
      <c r="AK223" s="474"/>
      <c r="AL223" s="474"/>
      <c r="AM223" s="474"/>
      <c r="AN223" s="474"/>
      <c r="AO223" s="474"/>
      <c r="AP223" s="474"/>
      <c r="AQ223" s="474"/>
      <c r="AR223" s="474"/>
      <c r="AS223" s="474"/>
      <c r="AT223" s="474"/>
      <c r="AU223" s="474"/>
      <c r="AV223" s="474"/>
      <c r="AW223" s="474"/>
      <c r="AX223" s="475"/>
    </row>
    <row r="224" spans="1:51" ht="42" customHeight="1" x14ac:dyDescent="0.2">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78"/>
      <c r="AD224" s="379" t="s">
        <v>711</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75" customHeight="1" x14ac:dyDescent="0.2">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19" t="s">
        <v>711</v>
      </c>
      <c r="AE225" s="420"/>
      <c r="AF225" s="420"/>
      <c r="AG225" s="399" t="s">
        <v>717</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2">
      <c r="A226" s="354" t="s">
        <v>37</v>
      </c>
      <c r="B226" s="440"/>
      <c r="C226" s="442" t="s">
        <v>39</v>
      </c>
      <c r="D226" s="396"/>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45" t="s">
        <v>718</v>
      </c>
      <c r="AE226" s="446"/>
      <c r="AF226" s="446"/>
      <c r="AG226" s="397" t="s">
        <v>733</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2">
      <c r="A227" s="356"/>
      <c r="B227" s="441"/>
      <c r="C227" s="447"/>
      <c r="D227" s="448"/>
      <c r="E227" s="451" t="s">
        <v>344</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79" t="s">
        <v>719</v>
      </c>
      <c r="AE227" s="380"/>
      <c r="AF227" s="454"/>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2">
      <c r="A228" s="356"/>
      <c r="B228" s="441"/>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719</v>
      </c>
      <c r="AE228" s="459"/>
      <c r="AF228" s="459"/>
      <c r="AG228" s="399"/>
      <c r="AH228" s="149"/>
      <c r="AI228" s="149"/>
      <c r="AJ228" s="149"/>
      <c r="AK228" s="149"/>
      <c r="AL228" s="149"/>
      <c r="AM228" s="149"/>
      <c r="AN228" s="149"/>
      <c r="AO228" s="149"/>
      <c r="AP228" s="149"/>
      <c r="AQ228" s="149"/>
      <c r="AR228" s="149"/>
      <c r="AS228" s="149"/>
      <c r="AT228" s="149"/>
      <c r="AU228" s="149"/>
      <c r="AV228" s="149"/>
      <c r="AW228" s="149"/>
      <c r="AX228" s="400"/>
    </row>
    <row r="229" spans="1:50" ht="38.1" customHeight="1" x14ac:dyDescent="0.2">
      <c r="A229" s="356"/>
      <c r="B229" s="357"/>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3" t="s">
        <v>711</v>
      </c>
      <c r="AE229" s="364"/>
      <c r="AF229" s="364"/>
      <c r="AG229" s="366" t="s">
        <v>720</v>
      </c>
      <c r="AH229" s="367"/>
      <c r="AI229" s="367"/>
      <c r="AJ229" s="367"/>
      <c r="AK229" s="367"/>
      <c r="AL229" s="367"/>
      <c r="AM229" s="367"/>
      <c r="AN229" s="367"/>
      <c r="AO229" s="367"/>
      <c r="AP229" s="367"/>
      <c r="AQ229" s="367"/>
      <c r="AR229" s="367"/>
      <c r="AS229" s="367"/>
      <c r="AT229" s="367"/>
      <c r="AU229" s="367"/>
      <c r="AV229" s="367"/>
      <c r="AW229" s="367"/>
      <c r="AX229" s="368"/>
    </row>
    <row r="230" spans="1:50" ht="35.1"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735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739</v>
      </c>
      <c r="AH231" s="375"/>
      <c r="AI231" s="375"/>
      <c r="AJ231" s="375"/>
      <c r="AK231" s="375"/>
      <c r="AL231" s="375"/>
      <c r="AM231" s="375"/>
      <c r="AN231" s="375"/>
      <c r="AO231" s="375"/>
      <c r="AP231" s="375"/>
      <c r="AQ231" s="375"/>
      <c r="AR231" s="375"/>
      <c r="AS231" s="375"/>
      <c r="AT231" s="375"/>
      <c r="AU231" s="375"/>
      <c r="AV231" s="375"/>
      <c r="AW231" s="375"/>
      <c r="AX231" s="376"/>
    </row>
    <row r="232" spans="1:50" ht="59.4"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8"/>
      <c r="AD232" s="379" t="s">
        <v>711</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62.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8"/>
      <c r="AD233" s="419" t="s">
        <v>711</v>
      </c>
      <c r="AE233" s="420"/>
      <c r="AF233" s="420"/>
      <c r="AG233" s="421" t="s">
        <v>738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2">
      <c r="A234" s="356"/>
      <c r="B234" s="357"/>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79" t="s">
        <v>721</v>
      </c>
      <c r="AE234" s="380"/>
      <c r="AF234" s="454"/>
      <c r="AG234" s="374" t="s">
        <v>697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2" t="s">
        <v>721</v>
      </c>
      <c r="AE235" s="413"/>
      <c r="AF235" s="414"/>
      <c r="AG235" s="415" t="s">
        <v>739</v>
      </c>
      <c r="AH235" s="416"/>
      <c r="AI235" s="416"/>
      <c r="AJ235" s="416"/>
      <c r="AK235" s="416"/>
      <c r="AL235" s="416"/>
      <c r="AM235" s="416"/>
      <c r="AN235" s="416"/>
      <c r="AO235" s="416"/>
      <c r="AP235" s="416"/>
      <c r="AQ235" s="416"/>
      <c r="AR235" s="416"/>
      <c r="AS235" s="416"/>
      <c r="AT235" s="416"/>
      <c r="AU235" s="416"/>
      <c r="AV235" s="416"/>
      <c r="AW235" s="416"/>
      <c r="AX235" s="417"/>
    </row>
    <row r="236" spans="1:50" ht="66.75"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747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697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727</v>
      </c>
      <c r="AH238" s="375"/>
      <c r="AI238" s="375"/>
      <c r="AJ238" s="375"/>
      <c r="AK238" s="375"/>
      <c r="AL238" s="375"/>
      <c r="AM238" s="375"/>
      <c r="AN238" s="375"/>
      <c r="AO238" s="375"/>
      <c r="AP238" s="375"/>
      <c r="AQ238" s="375"/>
      <c r="AR238" s="375"/>
      <c r="AS238" s="375"/>
      <c r="AT238" s="375"/>
      <c r="AU238" s="375"/>
      <c r="AV238" s="375"/>
      <c r="AW238" s="375"/>
      <c r="AX238" s="376"/>
    </row>
    <row r="239" spans="1:50" ht="45"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1" t="s">
        <v>745</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79" t="s">
        <v>721</v>
      </c>
      <c r="AE240" s="380"/>
      <c r="AF240" s="380"/>
      <c r="AG240" s="397"/>
      <c r="AH240" s="146"/>
      <c r="AI240" s="146"/>
      <c r="AJ240" s="146"/>
      <c r="AK240" s="146"/>
      <c r="AL240" s="146"/>
      <c r="AM240" s="146"/>
      <c r="AN240" s="146"/>
      <c r="AO240" s="146"/>
      <c r="AP240" s="146"/>
      <c r="AQ240" s="146"/>
      <c r="AR240" s="146"/>
      <c r="AS240" s="146"/>
      <c r="AT240" s="146"/>
      <c r="AU240" s="146"/>
      <c r="AV240" s="146"/>
      <c r="AW240" s="146"/>
      <c r="AX240" s="398"/>
    </row>
    <row r="241" spans="1:50" ht="19.649999999999999" customHeight="1" x14ac:dyDescent="0.2">
      <c r="A241" s="390"/>
      <c r="B241" s="391"/>
      <c r="C241" s="907" t="s">
        <v>0</v>
      </c>
      <c r="D241" s="908"/>
      <c r="E241" s="908"/>
      <c r="F241" s="908"/>
      <c r="G241" s="908"/>
      <c r="H241" s="908"/>
      <c r="I241" s="908"/>
      <c r="J241" s="908"/>
      <c r="K241" s="908"/>
      <c r="L241" s="908"/>
      <c r="M241" s="908"/>
      <c r="N241" s="908"/>
      <c r="O241" s="904" t="s">
        <v>689</v>
      </c>
      <c r="P241" s="905"/>
      <c r="Q241" s="905"/>
      <c r="R241" s="905"/>
      <c r="S241" s="905"/>
      <c r="T241" s="905"/>
      <c r="U241" s="905"/>
      <c r="V241" s="905"/>
      <c r="W241" s="905"/>
      <c r="X241" s="905"/>
      <c r="Y241" s="905"/>
      <c r="Z241" s="905"/>
      <c r="AA241" s="905"/>
      <c r="AB241" s="905"/>
      <c r="AC241" s="905"/>
      <c r="AD241" s="905"/>
      <c r="AE241" s="905"/>
      <c r="AF241" s="906"/>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hidden="1" customHeight="1" x14ac:dyDescent="0.2">
      <c r="A242" s="390"/>
      <c r="B242" s="391"/>
      <c r="C242" s="891"/>
      <c r="D242" s="892"/>
      <c r="E242" s="383"/>
      <c r="F242" s="383"/>
      <c r="G242" s="383"/>
      <c r="H242" s="384"/>
      <c r="I242" s="384"/>
      <c r="J242" s="893"/>
      <c r="K242" s="893"/>
      <c r="L242" s="893"/>
      <c r="M242" s="384"/>
      <c r="N242" s="894"/>
      <c r="O242" s="895"/>
      <c r="P242" s="896"/>
      <c r="Q242" s="896"/>
      <c r="R242" s="896"/>
      <c r="S242" s="896"/>
      <c r="T242" s="896"/>
      <c r="U242" s="896"/>
      <c r="V242" s="896"/>
      <c r="W242" s="896"/>
      <c r="X242" s="896"/>
      <c r="Y242" s="896"/>
      <c r="Z242" s="896"/>
      <c r="AA242" s="896"/>
      <c r="AB242" s="896"/>
      <c r="AC242" s="896"/>
      <c r="AD242" s="896"/>
      <c r="AE242" s="896"/>
      <c r="AF242" s="897"/>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2">
      <c r="A243" s="390"/>
      <c r="B243" s="391"/>
      <c r="C243" s="381"/>
      <c r="D243" s="382"/>
      <c r="E243" s="383"/>
      <c r="F243" s="383"/>
      <c r="G243" s="383"/>
      <c r="H243" s="384"/>
      <c r="I243" s="384"/>
      <c r="J243" s="385"/>
      <c r="K243" s="385"/>
      <c r="L243" s="385"/>
      <c r="M243" s="386"/>
      <c r="N243" s="387"/>
      <c r="O243" s="898"/>
      <c r="P243" s="899"/>
      <c r="Q243" s="899"/>
      <c r="R243" s="899"/>
      <c r="S243" s="899"/>
      <c r="T243" s="899"/>
      <c r="U243" s="899"/>
      <c r="V243" s="899"/>
      <c r="W243" s="899"/>
      <c r="X243" s="899"/>
      <c r="Y243" s="899"/>
      <c r="Z243" s="899"/>
      <c r="AA243" s="899"/>
      <c r="AB243" s="899"/>
      <c r="AC243" s="899"/>
      <c r="AD243" s="899"/>
      <c r="AE243" s="899"/>
      <c r="AF243" s="900"/>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2">
      <c r="A244" s="390"/>
      <c r="B244" s="391"/>
      <c r="C244" s="381"/>
      <c r="D244" s="382"/>
      <c r="E244" s="383"/>
      <c r="F244" s="383"/>
      <c r="G244" s="383"/>
      <c r="H244" s="384"/>
      <c r="I244" s="384"/>
      <c r="J244" s="385"/>
      <c r="K244" s="385"/>
      <c r="L244" s="385"/>
      <c r="M244" s="386"/>
      <c r="N244" s="387"/>
      <c r="O244" s="898"/>
      <c r="P244" s="899"/>
      <c r="Q244" s="899"/>
      <c r="R244" s="899"/>
      <c r="S244" s="899"/>
      <c r="T244" s="899"/>
      <c r="U244" s="899"/>
      <c r="V244" s="899"/>
      <c r="W244" s="899"/>
      <c r="X244" s="899"/>
      <c r="Y244" s="899"/>
      <c r="Z244" s="899"/>
      <c r="AA244" s="899"/>
      <c r="AB244" s="899"/>
      <c r="AC244" s="899"/>
      <c r="AD244" s="899"/>
      <c r="AE244" s="899"/>
      <c r="AF244" s="900"/>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2">
      <c r="A245" s="390"/>
      <c r="B245" s="391"/>
      <c r="C245" s="381"/>
      <c r="D245" s="382"/>
      <c r="E245" s="383"/>
      <c r="F245" s="383"/>
      <c r="G245" s="383"/>
      <c r="H245" s="384"/>
      <c r="I245" s="384"/>
      <c r="J245" s="385"/>
      <c r="K245" s="385"/>
      <c r="L245" s="385"/>
      <c r="M245" s="386"/>
      <c r="N245" s="387"/>
      <c r="O245" s="898"/>
      <c r="P245" s="899"/>
      <c r="Q245" s="899"/>
      <c r="R245" s="899"/>
      <c r="S245" s="899"/>
      <c r="T245" s="899"/>
      <c r="U245" s="899"/>
      <c r="V245" s="899"/>
      <c r="W245" s="899"/>
      <c r="X245" s="899"/>
      <c r="Y245" s="899"/>
      <c r="Z245" s="899"/>
      <c r="AA245" s="899"/>
      <c r="AB245" s="899"/>
      <c r="AC245" s="899"/>
      <c r="AD245" s="899"/>
      <c r="AE245" s="899"/>
      <c r="AF245" s="900"/>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2">
      <c r="A246" s="392"/>
      <c r="B246" s="393"/>
      <c r="C246" s="403"/>
      <c r="D246" s="404"/>
      <c r="E246" s="405"/>
      <c r="F246" s="406"/>
      <c r="G246" s="407"/>
      <c r="H246" s="408"/>
      <c r="I246" s="404"/>
      <c r="J246" s="409"/>
      <c r="K246" s="410"/>
      <c r="L246" s="411"/>
      <c r="M246" s="408"/>
      <c r="N246" s="890"/>
      <c r="O246" s="901" t="s">
        <v>697</v>
      </c>
      <c r="P246" s="902"/>
      <c r="Q246" s="902"/>
      <c r="R246" s="902"/>
      <c r="S246" s="902"/>
      <c r="T246" s="902"/>
      <c r="U246" s="902"/>
      <c r="V246" s="902"/>
      <c r="W246" s="902"/>
      <c r="X246" s="902"/>
      <c r="Y246" s="902"/>
      <c r="Z246" s="902"/>
      <c r="AA246" s="902"/>
      <c r="AB246" s="902"/>
      <c r="AC246" s="902"/>
      <c r="AD246" s="902"/>
      <c r="AE246" s="902"/>
      <c r="AF246" s="903"/>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2">
      <c r="A247" s="354" t="s">
        <v>46</v>
      </c>
      <c r="B247" s="919"/>
      <c r="C247" s="313" t="s">
        <v>50</v>
      </c>
      <c r="D247" s="738"/>
      <c r="E247" s="738"/>
      <c r="F247" s="739"/>
      <c r="G247" s="922" t="s">
        <v>754</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5">
      <c r="A248" s="920"/>
      <c r="B248" s="921"/>
      <c r="C248" s="924" t="s">
        <v>54</v>
      </c>
      <c r="D248" s="925"/>
      <c r="E248" s="925"/>
      <c r="F248" s="926"/>
      <c r="G248" s="927" t="s">
        <v>748</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2">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34.5" customHeight="1" thickBot="1" x14ac:dyDescent="0.25">
      <c r="A250" s="912" t="s">
        <v>722</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2">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5">
      <c r="A252" s="338" t="s">
        <v>132</v>
      </c>
      <c r="B252" s="339"/>
      <c r="C252" s="339"/>
      <c r="D252" s="339"/>
      <c r="E252" s="340"/>
      <c r="F252" s="918" t="s">
        <v>756</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2">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86.25" customHeight="1" thickBot="1" x14ac:dyDescent="0.25">
      <c r="A254" s="338" t="s">
        <v>757</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t="s">
        <v>762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360</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359</v>
      </c>
      <c r="B259" s="271"/>
      <c r="C259" s="271"/>
      <c r="D259" s="271"/>
      <c r="E259" s="334" t="s">
        <v>697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358</v>
      </c>
      <c r="B260" s="271"/>
      <c r="C260" s="271"/>
      <c r="D260" s="271"/>
      <c r="E260" s="334" t="s">
        <v>697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357</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356</v>
      </c>
      <c r="B262" s="271"/>
      <c r="C262" s="271"/>
      <c r="D262" s="271"/>
      <c r="E262" s="334" t="s">
        <v>697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355</v>
      </c>
      <c r="B263" s="271"/>
      <c r="C263" s="271"/>
      <c r="D263" s="271"/>
      <c r="E263" s="334" t="s">
        <v>697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354</v>
      </c>
      <c r="B264" s="271"/>
      <c r="C264" s="271"/>
      <c r="D264" s="271"/>
      <c r="E264" s="334" t="s">
        <v>697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353</v>
      </c>
      <c r="B265" s="271"/>
      <c r="C265" s="271"/>
      <c r="D265" s="271"/>
      <c r="E265" s="334" t="s">
        <v>697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500</v>
      </c>
      <c r="B266" s="271"/>
      <c r="C266" s="271"/>
      <c r="D266" s="271"/>
      <c r="E266" s="115" t="s">
        <v>691</v>
      </c>
      <c r="F266" s="101"/>
      <c r="G266" s="101"/>
      <c r="H266" s="92" t="str">
        <f>IF(E266="","","-")</f>
        <v>-</v>
      </c>
      <c r="I266" s="101" t="s">
        <v>709</v>
      </c>
      <c r="J266" s="101"/>
      <c r="K266" s="92" t="str">
        <f>IF(I266="","","-")</f>
        <v>-</v>
      </c>
      <c r="L266" s="116">
        <v>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691</v>
      </c>
      <c r="F267" s="101"/>
      <c r="G267" s="101"/>
      <c r="H267" s="92"/>
      <c r="I267" s="101" t="s">
        <v>710</v>
      </c>
      <c r="J267" s="101"/>
      <c r="K267" s="92"/>
      <c r="L267" s="116">
        <v>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712</v>
      </c>
      <c r="H268" s="101"/>
      <c r="I268" s="101"/>
      <c r="J268" s="100">
        <v>20</v>
      </c>
      <c r="K268" s="100"/>
      <c r="L268" s="116">
        <v>20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349</v>
      </c>
      <c r="B308" s="329"/>
      <c r="C308" s="329"/>
      <c r="D308" s="329"/>
      <c r="E308" s="329"/>
      <c r="F308" s="330"/>
      <c r="G308" s="309" t="s">
        <v>723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741</v>
      </c>
      <c r="H310" s="300"/>
      <c r="I310" s="300"/>
      <c r="J310" s="300"/>
      <c r="K310" s="301"/>
      <c r="L310" s="302" t="s">
        <v>746</v>
      </c>
      <c r="M310" s="303"/>
      <c r="N310" s="303"/>
      <c r="O310" s="303"/>
      <c r="P310" s="303"/>
      <c r="Q310" s="303"/>
      <c r="R310" s="303"/>
      <c r="S310" s="303"/>
      <c r="T310" s="303"/>
      <c r="U310" s="303"/>
      <c r="V310" s="303"/>
      <c r="W310" s="303"/>
      <c r="X310" s="304"/>
      <c r="Y310" s="305">
        <v>0.3</v>
      </c>
      <c r="Z310" s="306"/>
      <c r="AA310" s="306"/>
      <c r="AB310" s="307"/>
      <c r="AC310" s="299" t="s">
        <v>739</v>
      </c>
      <c r="AD310" s="300"/>
      <c r="AE310" s="300"/>
      <c r="AF310" s="300"/>
      <c r="AG310" s="301"/>
      <c r="AH310" s="302" t="s">
        <v>739</v>
      </c>
      <c r="AI310" s="303"/>
      <c r="AJ310" s="303"/>
      <c r="AK310" s="303"/>
      <c r="AL310" s="303"/>
      <c r="AM310" s="303"/>
      <c r="AN310" s="303"/>
      <c r="AO310" s="303"/>
      <c r="AP310" s="303"/>
      <c r="AQ310" s="303"/>
      <c r="AR310" s="303"/>
      <c r="AS310" s="303"/>
      <c r="AT310" s="304"/>
      <c r="AU310" s="305" t="s">
        <v>739</v>
      </c>
      <c r="AV310" s="306"/>
      <c r="AW310" s="306"/>
      <c r="AX310" s="308"/>
    </row>
    <row r="311" spans="1:50" ht="24.7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63"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36" hidden="1" customHeight="1" thickBot="1" x14ac:dyDescent="0.25">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4.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6" t="s">
        <v>728</v>
      </c>
      <c r="D366" s="265"/>
      <c r="E366" s="265"/>
      <c r="F366" s="265"/>
      <c r="G366" s="265"/>
      <c r="H366" s="265"/>
      <c r="I366" s="265"/>
      <c r="J366" s="248" t="s">
        <v>739</v>
      </c>
      <c r="K366" s="249"/>
      <c r="L366" s="249"/>
      <c r="M366" s="249"/>
      <c r="N366" s="249"/>
      <c r="O366" s="249"/>
      <c r="P366" s="267" t="s">
        <v>724</v>
      </c>
      <c r="Q366" s="250"/>
      <c r="R366" s="250"/>
      <c r="S366" s="250"/>
      <c r="T366" s="250"/>
      <c r="U366" s="250"/>
      <c r="V366" s="250"/>
      <c r="W366" s="250"/>
      <c r="X366" s="250"/>
      <c r="Y366" s="251">
        <v>0.1</v>
      </c>
      <c r="Z366" s="252"/>
      <c r="AA366" s="252"/>
      <c r="AB366" s="253"/>
      <c r="AC366" s="237"/>
      <c r="AD366" s="238"/>
      <c r="AE366" s="238"/>
      <c r="AF366" s="238"/>
      <c r="AG366" s="238"/>
      <c r="AH366" s="268" t="s">
        <v>739</v>
      </c>
      <c r="AI366" s="269"/>
      <c r="AJ366" s="269"/>
      <c r="AK366" s="269"/>
      <c r="AL366" s="241" t="s">
        <v>739</v>
      </c>
      <c r="AM366" s="242"/>
      <c r="AN366" s="242"/>
      <c r="AO366" s="243"/>
      <c r="AP366" s="244"/>
      <c r="AQ366" s="244"/>
      <c r="AR366" s="244"/>
      <c r="AS366" s="244"/>
      <c r="AT366" s="244"/>
      <c r="AU366" s="244"/>
      <c r="AV366" s="244"/>
      <c r="AW366" s="244"/>
      <c r="AX366" s="244"/>
    </row>
    <row r="367" spans="1:51" ht="30" customHeight="1" x14ac:dyDescent="0.2">
      <c r="A367" s="245">
        <v>2</v>
      </c>
      <c r="B367" s="245">
        <v>1</v>
      </c>
      <c r="C367" s="266" t="s">
        <v>729</v>
      </c>
      <c r="D367" s="265"/>
      <c r="E367" s="265"/>
      <c r="F367" s="265"/>
      <c r="G367" s="265"/>
      <c r="H367" s="265"/>
      <c r="I367" s="265"/>
      <c r="J367" s="248" t="s">
        <v>739</v>
      </c>
      <c r="K367" s="249"/>
      <c r="L367" s="249"/>
      <c r="M367" s="249"/>
      <c r="N367" s="249"/>
      <c r="O367" s="249"/>
      <c r="P367" s="267" t="s">
        <v>724</v>
      </c>
      <c r="Q367" s="250"/>
      <c r="R367" s="250"/>
      <c r="S367" s="250"/>
      <c r="T367" s="250"/>
      <c r="U367" s="250"/>
      <c r="V367" s="250"/>
      <c r="W367" s="250"/>
      <c r="X367" s="250"/>
      <c r="Y367" s="251">
        <v>0.1</v>
      </c>
      <c r="Z367" s="252"/>
      <c r="AA367" s="252"/>
      <c r="AB367" s="253"/>
      <c r="AC367" s="237"/>
      <c r="AD367" s="238"/>
      <c r="AE367" s="238"/>
      <c r="AF367" s="238"/>
      <c r="AG367" s="238"/>
      <c r="AH367" s="268" t="s">
        <v>739</v>
      </c>
      <c r="AI367" s="269"/>
      <c r="AJ367" s="269"/>
      <c r="AK367" s="269"/>
      <c r="AL367" s="241" t="s">
        <v>739</v>
      </c>
      <c r="AM367" s="242"/>
      <c r="AN367" s="242"/>
      <c r="AO367" s="243"/>
      <c r="AP367" s="244"/>
      <c r="AQ367" s="244"/>
      <c r="AR367" s="244"/>
      <c r="AS367" s="244"/>
      <c r="AT367" s="244"/>
      <c r="AU367" s="244"/>
      <c r="AV367" s="244"/>
      <c r="AW367" s="244"/>
      <c r="AX367" s="244"/>
      <c r="AY367">
        <f>COUNTA($C$367)</f>
        <v>1</v>
      </c>
    </row>
    <row r="368" spans="1:51" ht="30" customHeight="1" x14ac:dyDescent="0.2">
      <c r="A368" s="245">
        <v>3</v>
      </c>
      <c r="B368" s="245">
        <v>1</v>
      </c>
      <c r="C368" s="266" t="s">
        <v>730</v>
      </c>
      <c r="D368" s="265"/>
      <c r="E368" s="265"/>
      <c r="F368" s="265"/>
      <c r="G368" s="265"/>
      <c r="H368" s="265"/>
      <c r="I368" s="265"/>
      <c r="J368" s="248" t="s">
        <v>739</v>
      </c>
      <c r="K368" s="249"/>
      <c r="L368" s="249"/>
      <c r="M368" s="249"/>
      <c r="N368" s="249"/>
      <c r="O368" s="249"/>
      <c r="P368" s="267" t="s">
        <v>724</v>
      </c>
      <c r="Q368" s="250"/>
      <c r="R368" s="250"/>
      <c r="S368" s="250"/>
      <c r="T368" s="250"/>
      <c r="U368" s="250"/>
      <c r="V368" s="250"/>
      <c r="W368" s="250"/>
      <c r="X368" s="250"/>
      <c r="Y368" s="251">
        <v>0.1</v>
      </c>
      <c r="Z368" s="252"/>
      <c r="AA368" s="252"/>
      <c r="AB368" s="253"/>
      <c r="AC368" s="237"/>
      <c r="AD368" s="238"/>
      <c r="AE368" s="238"/>
      <c r="AF368" s="238"/>
      <c r="AG368" s="238"/>
      <c r="AH368" s="268" t="s">
        <v>739</v>
      </c>
      <c r="AI368" s="269"/>
      <c r="AJ368" s="269"/>
      <c r="AK368" s="269"/>
      <c r="AL368" s="241" t="s">
        <v>739</v>
      </c>
      <c r="AM368" s="242"/>
      <c r="AN368" s="242"/>
      <c r="AO368" s="243"/>
      <c r="AP368" s="244"/>
      <c r="AQ368" s="244"/>
      <c r="AR368" s="244"/>
      <c r="AS368" s="244"/>
      <c r="AT368" s="244"/>
      <c r="AU368" s="244"/>
      <c r="AV368" s="244"/>
      <c r="AW368" s="244"/>
      <c r="AX368" s="244"/>
      <c r="AY368">
        <f>COUNTA($C$368)</f>
        <v>1</v>
      </c>
    </row>
    <row r="369" spans="1:51" ht="30" customHeight="1" x14ac:dyDescent="0.2">
      <c r="A369" s="245">
        <v>4</v>
      </c>
      <c r="B369" s="245">
        <v>1</v>
      </c>
      <c r="C369" s="266" t="s">
        <v>731</v>
      </c>
      <c r="D369" s="265"/>
      <c r="E369" s="265"/>
      <c r="F369" s="265"/>
      <c r="G369" s="265"/>
      <c r="H369" s="265"/>
      <c r="I369" s="265"/>
      <c r="J369" s="248" t="s">
        <v>739</v>
      </c>
      <c r="K369" s="249"/>
      <c r="L369" s="249"/>
      <c r="M369" s="249"/>
      <c r="N369" s="249"/>
      <c r="O369" s="249"/>
      <c r="P369" s="267" t="s">
        <v>724</v>
      </c>
      <c r="Q369" s="250"/>
      <c r="R369" s="250"/>
      <c r="S369" s="250"/>
      <c r="T369" s="250"/>
      <c r="U369" s="250"/>
      <c r="V369" s="250"/>
      <c r="W369" s="250"/>
      <c r="X369" s="250"/>
      <c r="Y369" s="251">
        <v>0</v>
      </c>
      <c r="Z369" s="252"/>
      <c r="AA369" s="252"/>
      <c r="AB369" s="253"/>
      <c r="AC369" s="237"/>
      <c r="AD369" s="238"/>
      <c r="AE369" s="238"/>
      <c r="AF369" s="238"/>
      <c r="AG369" s="238"/>
      <c r="AH369" s="268" t="s">
        <v>739</v>
      </c>
      <c r="AI369" s="269"/>
      <c r="AJ369" s="269"/>
      <c r="AK369" s="269"/>
      <c r="AL369" s="241" t="s">
        <v>739</v>
      </c>
      <c r="AM369" s="242"/>
      <c r="AN369" s="242"/>
      <c r="AO369" s="243"/>
      <c r="AP369" s="244"/>
      <c r="AQ369" s="244"/>
      <c r="AR369" s="244"/>
      <c r="AS369" s="244"/>
      <c r="AT369" s="244"/>
      <c r="AU369" s="244"/>
      <c r="AV369" s="244"/>
      <c r="AW369" s="244"/>
      <c r="AX369" s="244"/>
      <c r="AY369">
        <f>COUNTA($C$369)</f>
        <v>1</v>
      </c>
    </row>
    <row r="370" spans="1:51" ht="30" customHeight="1" x14ac:dyDescent="0.2">
      <c r="A370" s="245">
        <v>5</v>
      </c>
      <c r="B370" s="245">
        <v>1</v>
      </c>
      <c r="C370" s="266" t="s">
        <v>732</v>
      </c>
      <c r="D370" s="265"/>
      <c r="E370" s="265"/>
      <c r="F370" s="265"/>
      <c r="G370" s="265"/>
      <c r="H370" s="265"/>
      <c r="I370" s="265"/>
      <c r="J370" s="248" t="s">
        <v>739</v>
      </c>
      <c r="K370" s="249"/>
      <c r="L370" s="249"/>
      <c r="M370" s="249"/>
      <c r="N370" s="249"/>
      <c r="O370" s="249"/>
      <c r="P370" s="267" t="s">
        <v>724</v>
      </c>
      <c r="Q370" s="250"/>
      <c r="R370" s="250"/>
      <c r="S370" s="250"/>
      <c r="T370" s="250"/>
      <c r="U370" s="250"/>
      <c r="V370" s="250"/>
      <c r="W370" s="250"/>
      <c r="X370" s="250"/>
      <c r="Y370" s="251">
        <v>0</v>
      </c>
      <c r="Z370" s="252"/>
      <c r="AA370" s="252"/>
      <c r="AB370" s="253"/>
      <c r="AC370" s="237"/>
      <c r="AD370" s="238"/>
      <c r="AE370" s="238"/>
      <c r="AF370" s="238"/>
      <c r="AG370" s="238"/>
      <c r="AH370" s="268" t="s">
        <v>739</v>
      </c>
      <c r="AI370" s="269"/>
      <c r="AJ370" s="269"/>
      <c r="AK370" s="269"/>
      <c r="AL370" s="241" t="s">
        <v>739</v>
      </c>
      <c r="AM370" s="242"/>
      <c r="AN370" s="242"/>
      <c r="AO370" s="243"/>
      <c r="AP370" s="244"/>
      <c r="AQ370" s="244"/>
      <c r="AR370" s="244"/>
      <c r="AS370" s="244"/>
      <c r="AT370" s="244"/>
      <c r="AU370" s="244"/>
      <c r="AV370" s="244"/>
      <c r="AW370" s="244"/>
      <c r="AX370" s="244"/>
      <c r="AY370">
        <f>COUNTA($C$370)</f>
        <v>1</v>
      </c>
    </row>
    <row r="371" spans="1:51" ht="30" customHeight="1" x14ac:dyDescent="0.2">
      <c r="A371" s="245">
        <v>6</v>
      </c>
      <c r="B371" s="245">
        <v>1</v>
      </c>
      <c r="C371" s="266" t="s">
        <v>734</v>
      </c>
      <c r="D371" s="265"/>
      <c r="E371" s="265"/>
      <c r="F371" s="265"/>
      <c r="G371" s="265"/>
      <c r="H371" s="265"/>
      <c r="I371" s="265"/>
      <c r="J371" s="248" t="s">
        <v>739</v>
      </c>
      <c r="K371" s="249"/>
      <c r="L371" s="249"/>
      <c r="M371" s="249"/>
      <c r="N371" s="249"/>
      <c r="O371" s="249"/>
      <c r="P371" s="267" t="s">
        <v>724</v>
      </c>
      <c r="Q371" s="250"/>
      <c r="R371" s="250"/>
      <c r="S371" s="250"/>
      <c r="T371" s="250"/>
      <c r="U371" s="250"/>
      <c r="V371" s="250"/>
      <c r="W371" s="250"/>
      <c r="X371" s="250"/>
      <c r="Y371" s="251">
        <v>0</v>
      </c>
      <c r="Z371" s="252"/>
      <c r="AA371" s="252"/>
      <c r="AB371" s="253"/>
      <c r="AC371" s="237"/>
      <c r="AD371" s="238"/>
      <c r="AE371" s="238"/>
      <c r="AF371" s="238"/>
      <c r="AG371" s="238"/>
      <c r="AH371" s="268" t="s">
        <v>739</v>
      </c>
      <c r="AI371" s="269"/>
      <c r="AJ371" s="269"/>
      <c r="AK371" s="269"/>
      <c r="AL371" s="241" t="s">
        <v>739</v>
      </c>
      <c r="AM371" s="242"/>
      <c r="AN371" s="242"/>
      <c r="AO371" s="243"/>
      <c r="AP371" s="244"/>
      <c r="AQ371" s="244"/>
      <c r="AR371" s="244"/>
      <c r="AS371" s="244"/>
      <c r="AT371" s="244"/>
      <c r="AU371" s="244"/>
      <c r="AV371" s="244"/>
      <c r="AW371" s="244"/>
      <c r="AX371" s="244"/>
      <c r="AY371">
        <f>COUNTA($C$371)</f>
        <v>1</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5:AJ17 P13:AX13 AR15:AX15">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72:AO395">
    <cfRule type="expression" dxfId="1445" priority="845">
      <formula>IF(AND(AL372&gt;=0, RIGHT(TEXT(AL372,"0.#"),1)&lt;&gt;"."),TRUE,FALSE)</formula>
    </cfRule>
    <cfRule type="expression" dxfId="1444" priority="846">
      <formula>IF(AND(AL372&gt;=0, RIGHT(TEXT(AL372,"0.#"),1)="."),TRUE,FALSE)</formula>
    </cfRule>
    <cfRule type="expression" dxfId="1443" priority="847">
      <formula>IF(AND(AL372&lt;0, RIGHT(TEXT(AL372,"0.#"),1)&lt;&gt;"."),TRUE,FALSE)</formula>
    </cfRule>
    <cfRule type="expression" dxfId="1442" priority="848">
      <formula>IF(AND(AL372&lt;0, RIGHT(TEXT(AL372,"0.#"),1)="."),TRUE,FALSE)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71">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77" max="49" man="1"/>
    <brk id="24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52" zoomScale="130" zoomScaleNormal="130" workbookViewId="0">
      <selection activeCell="W27" sqref="W27"/>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371</v>
      </c>
      <c r="AF2" s="929"/>
      <c r="AG2" s="929"/>
      <c r="AH2" s="128"/>
      <c r="AI2" s="929" t="s">
        <v>467</v>
      </c>
      <c r="AJ2" s="929"/>
      <c r="AK2" s="929"/>
      <c r="AL2" s="128"/>
      <c r="AM2" s="929" t="s">
        <v>468</v>
      </c>
      <c r="AN2" s="929"/>
      <c r="AO2" s="929"/>
      <c r="AP2" s="128"/>
      <c r="AQ2" s="135" t="s">
        <v>223</v>
      </c>
      <c r="AR2" s="136"/>
      <c r="AS2" s="136"/>
      <c r="AT2" s="137"/>
      <c r="AU2" s="138" t="s">
        <v>129</v>
      </c>
      <c r="AV2" s="138"/>
      <c r="AW2" s="138"/>
      <c r="AX2" s="139"/>
      <c r="AY2" s="34">
        <f>COUNTA($G$4)</f>
        <v>0</v>
      </c>
    </row>
    <row r="3" spans="1:51" ht="18.75" customHeight="1" x14ac:dyDescent="0.2">
      <c r="A3" s="691"/>
      <c r="B3" s="692"/>
      <c r="C3" s="692"/>
      <c r="D3" s="692"/>
      <c r="E3" s="692"/>
      <c r="F3" s="693"/>
      <c r="G3" s="171"/>
      <c r="H3" s="123"/>
      <c r="I3" s="123"/>
      <c r="J3" s="123"/>
      <c r="K3" s="123"/>
      <c r="L3" s="123"/>
      <c r="M3" s="123"/>
      <c r="N3" s="123"/>
      <c r="O3" s="124"/>
      <c r="P3" s="122"/>
      <c r="Q3" s="123"/>
      <c r="R3" s="123"/>
      <c r="S3" s="123"/>
      <c r="T3" s="123"/>
      <c r="U3" s="123"/>
      <c r="V3" s="123"/>
      <c r="W3" s="123"/>
      <c r="X3" s="124"/>
      <c r="Y3" s="937"/>
      <c r="Z3" s="938"/>
      <c r="AA3" s="939"/>
      <c r="AB3" s="943"/>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2">
      <c r="A4" s="694"/>
      <c r="B4" s="692"/>
      <c r="C4" s="692"/>
      <c r="D4" s="692"/>
      <c r="E4" s="692"/>
      <c r="F4" s="693"/>
      <c r="G4" s="193"/>
      <c r="H4" s="947"/>
      <c r="I4" s="947"/>
      <c r="J4" s="947"/>
      <c r="K4" s="947"/>
      <c r="L4" s="947"/>
      <c r="M4" s="947"/>
      <c r="N4" s="947"/>
      <c r="O4" s="948"/>
      <c r="P4" s="146"/>
      <c r="Q4" s="659"/>
      <c r="R4" s="659"/>
      <c r="S4" s="659"/>
      <c r="T4" s="659"/>
      <c r="U4" s="659"/>
      <c r="V4" s="659"/>
      <c r="W4" s="659"/>
      <c r="X4" s="660"/>
      <c r="Y4" s="933" t="s">
        <v>12</v>
      </c>
      <c r="Z4" s="934"/>
      <c r="AA4" s="935"/>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5"/>
      <c r="B5" s="696"/>
      <c r="C5" s="696"/>
      <c r="D5" s="696"/>
      <c r="E5" s="696"/>
      <c r="F5" s="697"/>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5"/>
      <c r="B6" s="696"/>
      <c r="C6" s="696"/>
      <c r="D6" s="696"/>
      <c r="E6" s="696"/>
      <c r="F6" s="697"/>
      <c r="G6" s="952"/>
      <c r="H6" s="953"/>
      <c r="I6" s="953"/>
      <c r="J6" s="953"/>
      <c r="K6" s="953"/>
      <c r="L6" s="953"/>
      <c r="M6" s="953"/>
      <c r="N6" s="953"/>
      <c r="O6" s="954"/>
      <c r="P6" s="662"/>
      <c r="Q6" s="662"/>
      <c r="R6" s="662"/>
      <c r="S6" s="662"/>
      <c r="T6" s="662"/>
      <c r="U6" s="662"/>
      <c r="V6" s="662"/>
      <c r="W6" s="662"/>
      <c r="X6" s="663"/>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9" t="s">
        <v>343</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371</v>
      </c>
      <c r="AF9" s="929"/>
      <c r="AG9" s="929"/>
      <c r="AH9" s="128"/>
      <c r="AI9" s="929" t="s">
        <v>467</v>
      </c>
      <c r="AJ9" s="929"/>
      <c r="AK9" s="929"/>
      <c r="AL9" s="128"/>
      <c r="AM9" s="929" t="s">
        <v>468</v>
      </c>
      <c r="AN9" s="929"/>
      <c r="AO9" s="929"/>
      <c r="AP9" s="128"/>
      <c r="AQ9" s="135" t="s">
        <v>223</v>
      </c>
      <c r="AR9" s="136"/>
      <c r="AS9" s="136"/>
      <c r="AT9" s="137"/>
      <c r="AU9" s="138" t="s">
        <v>129</v>
      </c>
      <c r="AV9" s="138"/>
      <c r="AW9" s="138"/>
      <c r="AX9" s="139"/>
      <c r="AY9" s="34">
        <f>COUNTA($G$11)</f>
        <v>0</v>
      </c>
    </row>
    <row r="10" spans="1:51" ht="18.75" customHeight="1" x14ac:dyDescent="0.2">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7"/>
      <c r="Z10" s="938"/>
      <c r="AA10" s="939"/>
      <c r="AB10" s="943"/>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2">
      <c r="A11" s="694"/>
      <c r="B11" s="692"/>
      <c r="C11" s="692"/>
      <c r="D11" s="692"/>
      <c r="E11" s="692"/>
      <c r="F11" s="693"/>
      <c r="G11" s="193"/>
      <c r="H11" s="947"/>
      <c r="I11" s="947"/>
      <c r="J11" s="947"/>
      <c r="K11" s="947"/>
      <c r="L11" s="947"/>
      <c r="M11" s="947"/>
      <c r="N11" s="947"/>
      <c r="O11" s="948"/>
      <c r="P11" s="146"/>
      <c r="Q11" s="659"/>
      <c r="R11" s="659"/>
      <c r="S11" s="659"/>
      <c r="T11" s="659"/>
      <c r="U11" s="659"/>
      <c r="V11" s="659"/>
      <c r="W11" s="659"/>
      <c r="X11" s="660"/>
      <c r="Y11" s="933" t="s">
        <v>12</v>
      </c>
      <c r="Z11" s="934"/>
      <c r="AA11" s="935"/>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5"/>
      <c r="B12" s="696"/>
      <c r="C12" s="696"/>
      <c r="D12" s="696"/>
      <c r="E12" s="696"/>
      <c r="F12" s="697"/>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4"/>
      <c r="B13" s="945"/>
      <c r="C13" s="945"/>
      <c r="D13" s="945"/>
      <c r="E13" s="945"/>
      <c r="F13" s="946"/>
      <c r="G13" s="952"/>
      <c r="H13" s="953"/>
      <c r="I13" s="953"/>
      <c r="J13" s="953"/>
      <c r="K13" s="953"/>
      <c r="L13" s="953"/>
      <c r="M13" s="953"/>
      <c r="N13" s="953"/>
      <c r="O13" s="954"/>
      <c r="P13" s="662"/>
      <c r="Q13" s="662"/>
      <c r="R13" s="662"/>
      <c r="S13" s="662"/>
      <c r="T13" s="662"/>
      <c r="U13" s="662"/>
      <c r="V13" s="662"/>
      <c r="W13" s="662"/>
      <c r="X13" s="663"/>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9" t="s">
        <v>343</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371</v>
      </c>
      <c r="AF16" s="929"/>
      <c r="AG16" s="929"/>
      <c r="AH16" s="128"/>
      <c r="AI16" s="929" t="s">
        <v>467</v>
      </c>
      <c r="AJ16" s="929"/>
      <c r="AK16" s="929"/>
      <c r="AL16" s="128"/>
      <c r="AM16" s="929" t="s">
        <v>468</v>
      </c>
      <c r="AN16" s="929"/>
      <c r="AO16" s="929"/>
      <c r="AP16" s="128"/>
      <c r="AQ16" s="135" t="s">
        <v>223</v>
      </c>
      <c r="AR16" s="136"/>
      <c r="AS16" s="136"/>
      <c r="AT16" s="137"/>
      <c r="AU16" s="138" t="s">
        <v>129</v>
      </c>
      <c r="AV16" s="138"/>
      <c r="AW16" s="138"/>
      <c r="AX16" s="139"/>
      <c r="AY16" s="34">
        <f>COUNTA($G$18)</f>
        <v>0</v>
      </c>
    </row>
    <row r="17" spans="1:51" ht="18.75" customHeight="1" x14ac:dyDescent="0.2">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7"/>
      <c r="Z17" s="938"/>
      <c r="AA17" s="939"/>
      <c r="AB17" s="943"/>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2">
      <c r="A18" s="694"/>
      <c r="B18" s="692"/>
      <c r="C18" s="692"/>
      <c r="D18" s="692"/>
      <c r="E18" s="692"/>
      <c r="F18" s="693"/>
      <c r="G18" s="193"/>
      <c r="H18" s="947"/>
      <c r="I18" s="947"/>
      <c r="J18" s="947"/>
      <c r="K18" s="947"/>
      <c r="L18" s="947"/>
      <c r="M18" s="947"/>
      <c r="N18" s="947"/>
      <c r="O18" s="948"/>
      <c r="P18" s="146"/>
      <c r="Q18" s="659"/>
      <c r="R18" s="659"/>
      <c r="S18" s="659"/>
      <c r="T18" s="659"/>
      <c r="U18" s="659"/>
      <c r="V18" s="659"/>
      <c r="W18" s="659"/>
      <c r="X18" s="660"/>
      <c r="Y18" s="933" t="s">
        <v>12</v>
      </c>
      <c r="Z18" s="934"/>
      <c r="AA18" s="935"/>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5"/>
      <c r="B19" s="696"/>
      <c r="C19" s="696"/>
      <c r="D19" s="696"/>
      <c r="E19" s="696"/>
      <c r="F19" s="697"/>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4"/>
      <c r="B20" s="945"/>
      <c r="C20" s="945"/>
      <c r="D20" s="945"/>
      <c r="E20" s="945"/>
      <c r="F20" s="946"/>
      <c r="G20" s="952"/>
      <c r="H20" s="953"/>
      <c r="I20" s="953"/>
      <c r="J20" s="953"/>
      <c r="K20" s="953"/>
      <c r="L20" s="953"/>
      <c r="M20" s="953"/>
      <c r="N20" s="953"/>
      <c r="O20" s="954"/>
      <c r="P20" s="662"/>
      <c r="Q20" s="662"/>
      <c r="R20" s="662"/>
      <c r="S20" s="662"/>
      <c r="T20" s="662"/>
      <c r="U20" s="662"/>
      <c r="V20" s="662"/>
      <c r="W20" s="662"/>
      <c r="X20" s="663"/>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9" t="s">
        <v>343</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371</v>
      </c>
      <c r="AF23" s="929"/>
      <c r="AG23" s="929"/>
      <c r="AH23" s="128"/>
      <c r="AI23" s="929" t="s">
        <v>467</v>
      </c>
      <c r="AJ23" s="929"/>
      <c r="AK23" s="929"/>
      <c r="AL23" s="128"/>
      <c r="AM23" s="929" t="s">
        <v>468</v>
      </c>
      <c r="AN23" s="929"/>
      <c r="AO23" s="929"/>
      <c r="AP23" s="128"/>
      <c r="AQ23" s="135" t="s">
        <v>223</v>
      </c>
      <c r="AR23" s="136"/>
      <c r="AS23" s="136"/>
      <c r="AT23" s="137"/>
      <c r="AU23" s="138" t="s">
        <v>129</v>
      </c>
      <c r="AV23" s="138"/>
      <c r="AW23" s="138"/>
      <c r="AX23" s="139"/>
      <c r="AY23" s="34">
        <f>COUNTA($G$25)</f>
        <v>0</v>
      </c>
    </row>
    <row r="24" spans="1:51" ht="18.75" customHeight="1" x14ac:dyDescent="0.2">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7"/>
      <c r="Z24" s="938"/>
      <c r="AA24" s="939"/>
      <c r="AB24" s="943"/>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2">
      <c r="A25" s="694"/>
      <c r="B25" s="692"/>
      <c r="C25" s="692"/>
      <c r="D25" s="692"/>
      <c r="E25" s="692"/>
      <c r="F25" s="693"/>
      <c r="G25" s="193"/>
      <c r="H25" s="947"/>
      <c r="I25" s="947"/>
      <c r="J25" s="947"/>
      <c r="K25" s="947"/>
      <c r="L25" s="947"/>
      <c r="M25" s="947"/>
      <c r="N25" s="947"/>
      <c r="O25" s="948"/>
      <c r="P25" s="146"/>
      <c r="Q25" s="659"/>
      <c r="R25" s="659"/>
      <c r="S25" s="659"/>
      <c r="T25" s="659"/>
      <c r="U25" s="659"/>
      <c r="V25" s="659"/>
      <c r="W25" s="659"/>
      <c r="X25" s="660"/>
      <c r="Y25" s="933" t="s">
        <v>12</v>
      </c>
      <c r="Z25" s="934"/>
      <c r="AA25" s="935"/>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5"/>
      <c r="B26" s="696"/>
      <c r="C26" s="696"/>
      <c r="D26" s="696"/>
      <c r="E26" s="696"/>
      <c r="F26" s="697"/>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4"/>
      <c r="B27" s="945"/>
      <c r="C27" s="945"/>
      <c r="D27" s="945"/>
      <c r="E27" s="945"/>
      <c r="F27" s="946"/>
      <c r="G27" s="952"/>
      <c r="H27" s="953"/>
      <c r="I27" s="953"/>
      <c r="J27" s="953"/>
      <c r="K27" s="953"/>
      <c r="L27" s="953"/>
      <c r="M27" s="953"/>
      <c r="N27" s="953"/>
      <c r="O27" s="954"/>
      <c r="P27" s="662"/>
      <c r="Q27" s="662"/>
      <c r="R27" s="662"/>
      <c r="S27" s="662"/>
      <c r="T27" s="662"/>
      <c r="U27" s="662"/>
      <c r="V27" s="662"/>
      <c r="W27" s="662"/>
      <c r="X27" s="663"/>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9" t="s">
        <v>343</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371</v>
      </c>
      <c r="AF30" s="929"/>
      <c r="AG30" s="929"/>
      <c r="AH30" s="128"/>
      <c r="AI30" s="929" t="s">
        <v>467</v>
      </c>
      <c r="AJ30" s="929"/>
      <c r="AK30" s="929"/>
      <c r="AL30" s="128"/>
      <c r="AM30" s="929" t="s">
        <v>468</v>
      </c>
      <c r="AN30" s="929"/>
      <c r="AO30" s="929"/>
      <c r="AP30" s="128"/>
      <c r="AQ30" s="135" t="s">
        <v>223</v>
      </c>
      <c r="AR30" s="136"/>
      <c r="AS30" s="136"/>
      <c r="AT30" s="137"/>
      <c r="AU30" s="138" t="s">
        <v>129</v>
      </c>
      <c r="AV30" s="138"/>
      <c r="AW30" s="138"/>
      <c r="AX30" s="139"/>
      <c r="AY30" s="34">
        <f>COUNTA($G$32)</f>
        <v>0</v>
      </c>
    </row>
    <row r="31" spans="1:51" ht="18.75" customHeight="1" x14ac:dyDescent="0.2">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7"/>
      <c r="Z31" s="938"/>
      <c r="AA31" s="939"/>
      <c r="AB31" s="943"/>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2">
      <c r="A32" s="694"/>
      <c r="B32" s="692"/>
      <c r="C32" s="692"/>
      <c r="D32" s="692"/>
      <c r="E32" s="692"/>
      <c r="F32" s="693"/>
      <c r="G32" s="193"/>
      <c r="H32" s="947"/>
      <c r="I32" s="947"/>
      <c r="J32" s="947"/>
      <c r="K32" s="947"/>
      <c r="L32" s="947"/>
      <c r="M32" s="947"/>
      <c r="N32" s="947"/>
      <c r="O32" s="948"/>
      <c r="P32" s="146"/>
      <c r="Q32" s="659"/>
      <c r="R32" s="659"/>
      <c r="S32" s="659"/>
      <c r="T32" s="659"/>
      <c r="U32" s="659"/>
      <c r="V32" s="659"/>
      <c r="W32" s="659"/>
      <c r="X32" s="660"/>
      <c r="Y32" s="933" t="s">
        <v>12</v>
      </c>
      <c r="Z32" s="934"/>
      <c r="AA32" s="935"/>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5"/>
      <c r="B33" s="696"/>
      <c r="C33" s="696"/>
      <c r="D33" s="696"/>
      <c r="E33" s="696"/>
      <c r="F33" s="697"/>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4"/>
      <c r="B34" s="945"/>
      <c r="C34" s="945"/>
      <c r="D34" s="945"/>
      <c r="E34" s="945"/>
      <c r="F34" s="946"/>
      <c r="G34" s="952"/>
      <c r="H34" s="953"/>
      <c r="I34" s="953"/>
      <c r="J34" s="953"/>
      <c r="K34" s="953"/>
      <c r="L34" s="953"/>
      <c r="M34" s="953"/>
      <c r="N34" s="953"/>
      <c r="O34" s="954"/>
      <c r="P34" s="662"/>
      <c r="Q34" s="662"/>
      <c r="R34" s="662"/>
      <c r="S34" s="662"/>
      <c r="T34" s="662"/>
      <c r="U34" s="662"/>
      <c r="V34" s="662"/>
      <c r="W34" s="662"/>
      <c r="X34" s="663"/>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9" t="s">
        <v>343</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371</v>
      </c>
      <c r="AF37" s="929"/>
      <c r="AG37" s="929"/>
      <c r="AH37" s="128"/>
      <c r="AI37" s="929" t="s">
        <v>467</v>
      </c>
      <c r="AJ37" s="929"/>
      <c r="AK37" s="929"/>
      <c r="AL37" s="128"/>
      <c r="AM37" s="929" t="s">
        <v>468</v>
      </c>
      <c r="AN37" s="929"/>
      <c r="AO37" s="929"/>
      <c r="AP37" s="128"/>
      <c r="AQ37" s="135" t="s">
        <v>223</v>
      </c>
      <c r="AR37" s="136"/>
      <c r="AS37" s="136"/>
      <c r="AT37" s="137"/>
      <c r="AU37" s="138" t="s">
        <v>129</v>
      </c>
      <c r="AV37" s="138"/>
      <c r="AW37" s="138"/>
      <c r="AX37" s="139"/>
      <c r="AY37" s="34">
        <f>COUNTA($G$39)</f>
        <v>0</v>
      </c>
    </row>
    <row r="38" spans="1:51" ht="18.75" customHeight="1" x14ac:dyDescent="0.2">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7"/>
      <c r="Z38" s="938"/>
      <c r="AA38" s="939"/>
      <c r="AB38" s="943"/>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2">
      <c r="A39" s="694"/>
      <c r="B39" s="692"/>
      <c r="C39" s="692"/>
      <c r="D39" s="692"/>
      <c r="E39" s="692"/>
      <c r="F39" s="693"/>
      <c r="G39" s="193"/>
      <c r="H39" s="947"/>
      <c r="I39" s="947"/>
      <c r="J39" s="947"/>
      <c r="K39" s="947"/>
      <c r="L39" s="947"/>
      <c r="M39" s="947"/>
      <c r="N39" s="947"/>
      <c r="O39" s="948"/>
      <c r="P39" s="146"/>
      <c r="Q39" s="659"/>
      <c r="R39" s="659"/>
      <c r="S39" s="659"/>
      <c r="T39" s="659"/>
      <c r="U39" s="659"/>
      <c r="V39" s="659"/>
      <c r="W39" s="659"/>
      <c r="X39" s="660"/>
      <c r="Y39" s="933" t="s">
        <v>12</v>
      </c>
      <c r="Z39" s="934"/>
      <c r="AA39" s="935"/>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5"/>
      <c r="B40" s="696"/>
      <c r="C40" s="696"/>
      <c r="D40" s="696"/>
      <c r="E40" s="696"/>
      <c r="F40" s="697"/>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4"/>
      <c r="B41" s="945"/>
      <c r="C41" s="945"/>
      <c r="D41" s="945"/>
      <c r="E41" s="945"/>
      <c r="F41" s="946"/>
      <c r="G41" s="952"/>
      <c r="H41" s="953"/>
      <c r="I41" s="953"/>
      <c r="J41" s="953"/>
      <c r="K41" s="953"/>
      <c r="L41" s="953"/>
      <c r="M41" s="953"/>
      <c r="N41" s="953"/>
      <c r="O41" s="954"/>
      <c r="P41" s="662"/>
      <c r="Q41" s="662"/>
      <c r="R41" s="662"/>
      <c r="S41" s="662"/>
      <c r="T41" s="662"/>
      <c r="U41" s="662"/>
      <c r="V41" s="662"/>
      <c r="W41" s="662"/>
      <c r="X41" s="663"/>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9" t="s">
        <v>343</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371</v>
      </c>
      <c r="AF44" s="929"/>
      <c r="AG44" s="929"/>
      <c r="AH44" s="128"/>
      <c r="AI44" s="929" t="s">
        <v>467</v>
      </c>
      <c r="AJ44" s="929"/>
      <c r="AK44" s="929"/>
      <c r="AL44" s="128"/>
      <c r="AM44" s="929" t="s">
        <v>468</v>
      </c>
      <c r="AN44" s="929"/>
      <c r="AO44" s="929"/>
      <c r="AP44" s="128"/>
      <c r="AQ44" s="135" t="s">
        <v>223</v>
      </c>
      <c r="AR44" s="136"/>
      <c r="AS44" s="136"/>
      <c r="AT44" s="137"/>
      <c r="AU44" s="138" t="s">
        <v>129</v>
      </c>
      <c r="AV44" s="138"/>
      <c r="AW44" s="138"/>
      <c r="AX44" s="139"/>
      <c r="AY44" s="34">
        <f>COUNTA($G$46)</f>
        <v>0</v>
      </c>
    </row>
    <row r="45" spans="1:51" ht="18.75" customHeight="1" x14ac:dyDescent="0.2">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7"/>
      <c r="Z45" s="938"/>
      <c r="AA45" s="939"/>
      <c r="AB45" s="943"/>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2">
      <c r="A46" s="694"/>
      <c r="B46" s="692"/>
      <c r="C46" s="692"/>
      <c r="D46" s="692"/>
      <c r="E46" s="692"/>
      <c r="F46" s="693"/>
      <c r="G46" s="193"/>
      <c r="H46" s="947"/>
      <c r="I46" s="947"/>
      <c r="J46" s="947"/>
      <c r="K46" s="947"/>
      <c r="L46" s="947"/>
      <c r="M46" s="947"/>
      <c r="N46" s="947"/>
      <c r="O46" s="948"/>
      <c r="P46" s="146"/>
      <c r="Q46" s="659"/>
      <c r="R46" s="659"/>
      <c r="S46" s="659"/>
      <c r="T46" s="659"/>
      <c r="U46" s="659"/>
      <c r="V46" s="659"/>
      <c r="W46" s="659"/>
      <c r="X46" s="660"/>
      <c r="Y46" s="933" t="s">
        <v>12</v>
      </c>
      <c r="Z46" s="934"/>
      <c r="AA46" s="935"/>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5"/>
      <c r="B47" s="696"/>
      <c r="C47" s="696"/>
      <c r="D47" s="696"/>
      <c r="E47" s="696"/>
      <c r="F47" s="697"/>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4"/>
      <c r="B48" s="945"/>
      <c r="C48" s="945"/>
      <c r="D48" s="945"/>
      <c r="E48" s="945"/>
      <c r="F48" s="946"/>
      <c r="G48" s="952"/>
      <c r="H48" s="953"/>
      <c r="I48" s="953"/>
      <c r="J48" s="953"/>
      <c r="K48" s="953"/>
      <c r="L48" s="953"/>
      <c r="M48" s="953"/>
      <c r="N48" s="953"/>
      <c r="O48" s="954"/>
      <c r="P48" s="662"/>
      <c r="Q48" s="662"/>
      <c r="R48" s="662"/>
      <c r="S48" s="662"/>
      <c r="T48" s="662"/>
      <c r="U48" s="662"/>
      <c r="V48" s="662"/>
      <c r="W48" s="662"/>
      <c r="X48" s="663"/>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9" t="s">
        <v>343</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371</v>
      </c>
      <c r="AF51" s="929"/>
      <c r="AG51" s="929"/>
      <c r="AH51" s="128"/>
      <c r="AI51" s="929" t="s">
        <v>467</v>
      </c>
      <c r="AJ51" s="929"/>
      <c r="AK51" s="929"/>
      <c r="AL51" s="128"/>
      <c r="AM51" s="929" t="s">
        <v>468</v>
      </c>
      <c r="AN51" s="929"/>
      <c r="AO51" s="929"/>
      <c r="AP51" s="128"/>
      <c r="AQ51" s="135" t="s">
        <v>223</v>
      </c>
      <c r="AR51" s="136"/>
      <c r="AS51" s="136"/>
      <c r="AT51" s="137"/>
      <c r="AU51" s="138" t="s">
        <v>129</v>
      </c>
      <c r="AV51" s="138"/>
      <c r="AW51" s="138"/>
      <c r="AX51" s="139"/>
      <c r="AY51" s="34">
        <f>COUNTA($G$53)</f>
        <v>0</v>
      </c>
    </row>
    <row r="52" spans="1:51" ht="18.75" customHeight="1" x14ac:dyDescent="0.2">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7"/>
      <c r="Z52" s="938"/>
      <c r="AA52" s="939"/>
      <c r="AB52" s="943"/>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2">
      <c r="A53" s="694"/>
      <c r="B53" s="692"/>
      <c r="C53" s="692"/>
      <c r="D53" s="692"/>
      <c r="E53" s="692"/>
      <c r="F53" s="693"/>
      <c r="G53" s="193"/>
      <c r="H53" s="947"/>
      <c r="I53" s="947"/>
      <c r="J53" s="947"/>
      <c r="K53" s="947"/>
      <c r="L53" s="947"/>
      <c r="M53" s="947"/>
      <c r="N53" s="947"/>
      <c r="O53" s="948"/>
      <c r="P53" s="146"/>
      <c r="Q53" s="659"/>
      <c r="R53" s="659"/>
      <c r="S53" s="659"/>
      <c r="T53" s="659"/>
      <c r="U53" s="659"/>
      <c r="V53" s="659"/>
      <c r="W53" s="659"/>
      <c r="X53" s="660"/>
      <c r="Y53" s="933" t="s">
        <v>12</v>
      </c>
      <c r="Z53" s="934"/>
      <c r="AA53" s="935"/>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5"/>
      <c r="B54" s="696"/>
      <c r="C54" s="696"/>
      <c r="D54" s="696"/>
      <c r="E54" s="696"/>
      <c r="F54" s="697"/>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4"/>
      <c r="B55" s="945"/>
      <c r="C55" s="945"/>
      <c r="D55" s="945"/>
      <c r="E55" s="945"/>
      <c r="F55" s="946"/>
      <c r="G55" s="952"/>
      <c r="H55" s="953"/>
      <c r="I55" s="953"/>
      <c r="J55" s="953"/>
      <c r="K55" s="953"/>
      <c r="L55" s="953"/>
      <c r="M55" s="953"/>
      <c r="N55" s="953"/>
      <c r="O55" s="954"/>
      <c r="P55" s="662"/>
      <c r="Q55" s="662"/>
      <c r="R55" s="662"/>
      <c r="S55" s="662"/>
      <c r="T55" s="662"/>
      <c r="U55" s="662"/>
      <c r="V55" s="662"/>
      <c r="W55" s="662"/>
      <c r="X55" s="663"/>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9" t="s">
        <v>343</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371</v>
      </c>
      <c r="AF58" s="929"/>
      <c r="AG58" s="929"/>
      <c r="AH58" s="128"/>
      <c r="AI58" s="929" t="s">
        <v>467</v>
      </c>
      <c r="AJ58" s="929"/>
      <c r="AK58" s="929"/>
      <c r="AL58" s="128"/>
      <c r="AM58" s="929" t="s">
        <v>468</v>
      </c>
      <c r="AN58" s="929"/>
      <c r="AO58" s="929"/>
      <c r="AP58" s="128"/>
      <c r="AQ58" s="135" t="s">
        <v>223</v>
      </c>
      <c r="AR58" s="136"/>
      <c r="AS58" s="136"/>
      <c r="AT58" s="137"/>
      <c r="AU58" s="138" t="s">
        <v>129</v>
      </c>
      <c r="AV58" s="138"/>
      <c r="AW58" s="138"/>
      <c r="AX58" s="139"/>
      <c r="AY58" s="34">
        <f>COUNTA($G$60)</f>
        <v>0</v>
      </c>
    </row>
    <row r="59" spans="1:51" ht="18.75" customHeight="1" x14ac:dyDescent="0.2">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7"/>
      <c r="Z59" s="938"/>
      <c r="AA59" s="939"/>
      <c r="AB59" s="943"/>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2">
      <c r="A60" s="694"/>
      <c r="B60" s="692"/>
      <c r="C60" s="692"/>
      <c r="D60" s="692"/>
      <c r="E60" s="692"/>
      <c r="F60" s="693"/>
      <c r="G60" s="193"/>
      <c r="H60" s="947"/>
      <c r="I60" s="947"/>
      <c r="J60" s="947"/>
      <c r="K60" s="947"/>
      <c r="L60" s="947"/>
      <c r="M60" s="947"/>
      <c r="N60" s="947"/>
      <c r="O60" s="948"/>
      <c r="P60" s="146"/>
      <c r="Q60" s="659"/>
      <c r="R60" s="659"/>
      <c r="S60" s="659"/>
      <c r="T60" s="659"/>
      <c r="U60" s="659"/>
      <c r="V60" s="659"/>
      <c r="W60" s="659"/>
      <c r="X60" s="660"/>
      <c r="Y60" s="933" t="s">
        <v>12</v>
      </c>
      <c r="Z60" s="934"/>
      <c r="AA60" s="935"/>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5"/>
      <c r="B61" s="696"/>
      <c r="C61" s="696"/>
      <c r="D61" s="696"/>
      <c r="E61" s="696"/>
      <c r="F61" s="697"/>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4"/>
      <c r="B62" s="945"/>
      <c r="C62" s="945"/>
      <c r="D62" s="945"/>
      <c r="E62" s="945"/>
      <c r="F62" s="946"/>
      <c r="G62" s="952"/>
      <c r="H62" s="953"/>
      <c r="I62" s="953"/>
      <c r="J62" s="953"/>
      <c r="K62" s="953"/>
      <c r="L62" s="953"/>
      <c r="M62" s="953"/>
      <c r="N62" s="953"/>
      <c r="O62" s="954"/>
      <c r="P62" s="662"/>
      <c r="Q62" s="662"/>
      <c r="R62" s="662"/>
      <c r="S62" s="662"/>
      <c r="T62" s="662"/>
      <c r="U62" s="662"/>
      <c r="V62" s="662"/>
      <c r="W62" s="662"/>
      <c r="X62" s="663"/>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9" t="s">
        <v>343</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371</v>
      </c>
      <c r="AF65" s="929"/>
      <c r="AG65" s="929"/>
      <c r="AH65" s="128"/>
      <c r="AI65" s="929" t="s">
        <v>467</v>
      </c>
      <c r="AJ65" s="929"/>
      <c r="AK65" s="929"/>
      <c r="AL65" s="128"/>
      <c r="AM65" s="929" t="s">
        <v>468</v>
      </c>
      <c r="AN65" s="929"/>
      <c r="AO65" s="929"/>
      <c r="AP65" s="128"/>
      <c r="AQ65" s="135" t="s">
        <v>223</v>
      </c>
      <c r="AR65" s="136"/>
      <c r="AS65" s="136"/>
      <c r="AT65" s="137"/>
      <c r="AU65" s="138" t="s">
        <v>129</v>
      </c>
      <c r="AV65" s="138"/>
      <c r="AW65" s="138"/>
      <c r="AX65" s="139"/>
      <c r="AY65" s="34">
        <f>COUNTA($G$67)</f>
        <v>0</v>
      </c>
    </row>
    <row r="66" spans="1:51" ht="18.75" customHeight="1" x14ac:dyDescent="0.2">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7"/>
      <c r="Z66" s="938"/>
      <c r="AA66" s="939"/>
      <c r="AB66" s="943"/>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2">
      <c r="A67" s="694"/>
      <c r="B67" s="692"/>
      <c r="C67" s="692"/>
      <c r="D67" s="692"/>
      <c r="E67" s="692"/>
      <c r="F67" s="693"/>
      <c r="G67" s="193"/>
      <c r="H67" s="947"/>
      <c r="I67" s="947"/>
      <c r="J67" s="947"/>
      <c r="K67" s="947"/>
      <c r="L67" s="947"/>
      <c r="M67" s="947"/>
      <c r="N67" s="947"/>
      <c r="O67" s="948"/>
      <c r="P67" s="146"/>
      <c r="Q67" s="659"/>
      <c r="R67" s="659"/>
      <c r="S67" s="659"/>
      <c r="T67" s="659"/>
      <c r="U67" s="659"/>
      <c r="V67" s="659"/>
      <c r="W67" s="659"/>
      <c r="X67" s="660"/>
      <c r="Y67" s="933" t="s">
        <v>12</v>
      </c>
      <c r="Z67" s="934"/>
      <c r="AA67" s="935"/>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5"/>
      <c r="B68" s="696"/>
      <c r="C68" s="696"/>
      <c r="D68" s="696"/>
      <c r="E68" s="696"/>
      <c r="F68" s="697"/>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4"/>
      <c r="B69" s="945"/>
      <c r="C69" s="945"/>
      <c r="D69" s="945"/>
      <c r="E69" s="945"/>
      <c r="F69" s="946"/>
      <c r="G69" s="952"/>
      <c r="H69" s="953"/>
      <c r="I69" s="953"/>
      <c r="J69" s="953"/>
      <c r="K69" s="953"/>
      <c r="L69" s="953"/>
      <c r="M69" s="953"/>
      <c r="N69" s="953"/>
      <c r="O69" s="954"/>
      <c r="P69" s="662"/>
      <c r="Q69" s="662"/>
      <c r="R69" s="662"/>
      <c r="S69" s="662"/>
      <c r="T69" s="662"/>
      <c r="U69" s="662"/>
      <c r="V69" s="662"/>
      <c r="W69" s="662"/>
      <c r="X69" s="663"/>
      <c r="Y69" s="190" t="s">
        <v>13</v>
      </c>
      <c r="Z69" s="930"/>
      <c r="AA69" s="931"/>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9" t="s">
        <v>343</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8" t="s">
        <v>26</v>
      </c>
      <c r="B2" s="969"/>
      <c r="C2" s="969"/>
      <c r="D2" s="969"/>
      <c r="E2" s="969"/>
      <c r="F2" s="970"/>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2">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5"/>
    <row r="55" spans="1:51" ht="30" customHeight="1" x14ac:dyDescent="0.2">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5"/>
    <row r="108" spans="1:51" ht="30" customHeight="1" x14ac:dyDescent="0.2">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5"/>
    <row r="161" spans="1:51" ht="30" customHeight="1" x14ac:dyDescent="0.2">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5"/>
    <row r="214" spans="1:51" ht="30" customHeight="1" x14ac:dyDescent="0.2">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2">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2">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2">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2">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2">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2">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2">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2">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2">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2">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2">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2">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2">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2">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2">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2">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2">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2">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2">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2">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2">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2">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2">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2">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2">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2">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2">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2">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2">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2">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2">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2">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2">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2">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2">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2">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2">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2">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2">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2">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2022-09-14T12:36:59Z</cp:lastPrinted>
  <dcterms:created xsi:type="dcterms:W3CDTF">2012-03-13T00:50:25Z</dcterms:created>
  <dcterms:modified xsi:type="dcterms:W3CDTF">2022-09-14T12:37:40Z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