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未満\【備考5会計監査】\2022会計年度\監査係\行政事業レビュー\20220999　最終公表\05_最終SET版\"/>
    </mc:Choice>
  </mc:AlternateContent>
  <bookViews>
    <workbookView xWindow="0" yWindow="1680" windowWidth="19200" windowHeight="5988"/>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行政事業レビューシート!$A$1:$AX$441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25" i="11"/>
  <c r="AY333" i="11"/>
  <c r="AY323" i="11"/>
  <c r="AY326" i="11"/>
  <c r="AY336" i="11"/>
  <c r="AY329" i="11"/>
  <c r="AY340" i="11"/>
  <c r="AY331" i="11"/>
  <c r="AY332" i="11"/>
  <c r="AY327" i="11"/>
  <c r="AY337" i="11"/>
  <c r="AY328" i="11"/>
  <c r="AY338" i="11"/>
  <c r="AY322" i="11"/>
  <c r="AY341" i="11"/>
  <c r="AY70" i="11"/>
  <c r="AY66" i="11"/>
  <c r="AY75" i="11"/>
  <c r="AY73" i="11"/>
  <c r="AY77" i="11"/>
  <c r="AY74" i="11"/>
  <c r="AY72" i="11"/>
  <c r="AY335" i="11"/>
  <c r="AY214" i="11"/>
  <c r="AY208" i="11"/>
  <c r="AY212" i="11" s="1"/>
  <c r="AY200" i="11"/>
  <c r="AY206" i="11" s="1"/>
  <c r="AY195" i="11"/>
  <c r="AY196" i="11" s="1"/>
  <c r="AY190" i="11"/>
  <c r="AY192" i="11" s="1"/>
  <c r="AY180" i="11"/>
  <c r="AY187" i="11" s="1"/>
  <c r="AY173" i="11"/>
  <c r="AY174"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21" i="11" s="1"/>
  <c r="AY99" i="11"/>
  <c r="AY100" i="11" s="1"/>
  <c r="AY98" i="11"/>
  <c r="AY102" i="11"/>
  <c r="AY104" i="11" s="1"/>
  <c r="AY119" i="11" l="1"/>
  <c r="AY198" i="11"/>
  <c r="AY152" i="11"/>
  <c r="AY118" i="11"/>
  <c r="AY179" i="11"/>
  <c r="AY101" i="11"/>
  <c r="AY126" i="11"/>
  <c r="AY193" i="11"/>
  <c r="AY175" i="11"/>
  <c r="AY114" i="11"/>
  <c r="AY130" i="11"/>
  <c r="AY142" i="11"/>
  <c r="AY176" i="11"/>
  <c r="AY163" i="11"/>
  <c r="AY115" i="11"/>
  <c r="AY177" i="11"/>
  <c r="AY116" i="11"/>
  <c r="AY178" i="11"/>
  <c r="AY207" i="11"/>
  <c r="AY201" i="11"/>
  <c r="AY202" i="11"/>
  <c r="AY203" i="11"/>
  <c r="AY204" i="11"/>
  <c r="AY205" i="11"/>
  <c r="AY210" i="11"/>
  <c r="AY211" i="11"/>
  <c r="AY213" i="11"/>
  <c r="AY209" i="11"/>
  <c r="AY144" i="11"/>
  <c r="AY138" i="11"/>
  <c r="AY124" i="11"/>
  <c r="AY117" i="11"/>
  <c r="AY125" i="11"/>
  <c r="AY151" i="11"/>
  <c r="AY164" i="11"/>
  <c r="AY145" i="11"/>
  <c r="AY153" i="11"/>
  <c r="AY120" i="11"/>
  <c r="AY128" i="11"/>
  <c r="AY154" i="11"/>
  <c r="AY140" i="11"/>
  <c r="AY134" i="11"/>
  <c r="AY172" i="11"/>
  <c r="AY113" i="11"/>
  <c r="AY129" i="11"/>
  <c r="AY155"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96" i="11"/>
  <c r="AY97" i="11"/>
  <c r="AY80" i="11"/>
  <c r="AY81" i="11"/>
  <c r="AY49" i="11"/>
  <c r="AY82" i="11"/>
  <c r="AY83" i="11"/>
  <c r="AY63" i="11"/>
  <c r="AY89" i="11"/>
  <c r="AY84" i="11"/>
  <c r="AY92" i="11"/>
  <c r="AY85"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<sst xmlns="http://schemas.openxmlformats.org/spreadsheetml/2006/main" count="2044" uniqueCount="747">
  <si>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</si>
  <si>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</si>
  <si>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</si>
  <si>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</si>
  <si>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</si>
  <si>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</si>
  <si>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</si>
  <si>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</si>
  <si>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</si>
  <si>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</si>
  <si>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</si>
  <si>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</si>
  <si>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</si>
  <si>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</si>
  <si>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</si>
  <si>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</si>
  <si>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</si>
  <si>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</si>
  <si>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</si>
  <si>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</si>
  <si>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</si>
  <si>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</si>
  <si>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</si>
  <si>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</si>
  <si>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</si>
  <si>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</si>
  <si>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</si>
  <si>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</si>
  <si>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</si>
  <si>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</si>
  <si>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</si>
  <si>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</si>
  <si>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</si>
  <si>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</si>
  <si>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</si>
  <si>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</si>
  <si>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</si>
  <si>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</si>
  <si>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</si>
  <si>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</si>
  <si>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</si>
  <si>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</si>
  <si>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</si>
  <si>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</si>
  <si>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</si>
  <si>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</si>
  <si>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</si>
  <si>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</si>
  <si>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</si>
  <si>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</si>
  <si>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</si>
  <si>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</si>
  <si>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</si>
  <si>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</si>
  <si>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</si>
  <si>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</si>
  <si>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</si>
  <si>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</si>
  <si>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</si>
  <si>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</si>
  <si>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</si>
  <si>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</si>
  <si>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</si>
  <si>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</si>
  <si>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</si>
  <si>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</si>
  <si>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</si>
  <si>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</si>
  <si>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</si>
  <si>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</si>
  <si>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</si>
  <si>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</si>
  <si>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</si>
  <si>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</si>
  <si>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</si>
  <si>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</si>
  <si>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</si>
  <si>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</si>
  <si>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</si>
  <si>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</si>
  <si>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</si>
  <si>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</si>
  <si>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</si>
  <si>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</si>
  <si>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</si>
  <si>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</si>
  <si>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</si>
  <si>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</si>
  <si>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</si>
  <si>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</si>
  <si>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</si>
  <si>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</si>
  <si>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</si>
  <si>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</si>
  <si>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</si>
  <si>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</si>
  <si>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</si>
  <si>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</si>
  <si>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</si>
  <si>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</si>
  <si>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</si>
  <si>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</si>
  <si>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</si>
  <si>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</si>
  <si>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</si>
  <si>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</si>
  <si>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</si>
  <si>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</si>
  <si>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</si>
  <si>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</si>
  <si>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</si>
  <si>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</si>
  <si>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</si>
  <si>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</si>
  <si>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</si>
  <si>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</si>
  <si>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</si>
  <si>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</si>
  <si>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</si>
  <si>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</si>
  <si>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</si>
  <si>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</si>
  <si>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</si>
  <si>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</si>
  <si>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</si>
  <si>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</si>
  <si>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</si>
  <si>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</si>
  <si>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</si>
  <si>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</si>
  <si>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</si>
  <si>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</si>
  <si>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</si>
  <si>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</si>
  <si>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</si>
  <si>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</si>
  <si>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</si>
  <si>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</si>
  <si>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</si>
  <si>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</si>
  <si>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</si>
  <si>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</si>
  <si>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</si>
  <si>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</si>
  <si>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</si>
  <si>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</si>
  <si>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</si>
  <si>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</si>
  <si>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</si>
  <si>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</si>
  <si>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</si>
  <si>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</si>
  <si>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</si>
  <si>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</si>
  <si>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</si>
  <si>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</si>
  <si>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</si>
  <si>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</si>
  <si>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</si>
  <si>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</si>
  <si>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</si>
  <si>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</si>
  <si>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</si>
  <si>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</si>
  <si>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</si>
  <si>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</si>
  <si>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</si>
  <si>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</si>
  <si>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</si>
  <si>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</si>
  <si>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</si>
  <si>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</si>
  <si>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</si>
  <si>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</si>
  <si>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</si>
  <si>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</si>
  <si>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</si>
  <si>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</si>
  <si>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</si>
  <si>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</si>
  <si>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</si>
  <si>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</si>
  <si>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</si>
  <si>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</si>
  <si>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</si>
  <si>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</si>
  <si>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</si>
  <si>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</si>
  <si>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</si>
  <si>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</si>
  <si>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</si>
  <si>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</si>
  <si>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</si>
  <si>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</si>
  <si>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</si>
  <si>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</si>
  <si>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</si>
  <si>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</si>
  <si>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</si>
  <si>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</si>
  <si>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</si>
  <si>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</si>
  <si>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</si>
  <si>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</si>
  <si>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</si>
  <si>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</si>
  <si>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</si>
  <si>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</si>
  <si>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</si>
  <si>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</si>
  <si>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</si>
  <si>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</si>
  <si>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</si>
  <si>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</si>
  <si>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</si>
  <si>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</si>
  <si>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</si>
  <si>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</si>
  <si>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</si>
  <si>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</si>
  <si>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</si>
  <si>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</si>
  <si>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</si>
  <si>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</si>
  <si>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</si>
  <si>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</si>
  <si>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</si>
  <si>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</si>
  <si>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</si>
  <si>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</si>
  <si>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</si>
  <si>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</si>
  <si>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</si>
  <si>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</si>
  <si>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</si>
  <si>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</si>
  <si>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</si>
  <si>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</si>
  <si>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</si>
  <si>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</si>
  <si>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</si>
  <si>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</si>
  <si>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</si>
  <si>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</si>
  <si>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</si>
  <si>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</si>
  <si>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</si>
  <si>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</si>
  <si>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</si>
  <si>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</si>
  <si>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</si>
  <si>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</si>
  <si>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</si>
  <si>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</si>
  <si>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</si>
  <si>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</si>
  <si>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</si>
  <si>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</si>
  <si>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</si>
  <si>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</si>
  <si>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</si>
  <si>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</si>
  <si>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</si>
  <si>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</si>
  <si>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</si>
  <si>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</si>
  <si>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</si>
  <si>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</si>
  <si>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</si>
  <si>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</si>
  <si>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</si>
  <si>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</si>
  <si>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</si>
  <si>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</si>
  <si>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</si>
  <si>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</si>
  <si>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</si>
  <si>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</si>
  <si>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</si>
  <si>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</si>
  <si>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</si>
  <si>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</si>
  <si>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</si>
  <si>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</si>
  <si>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</si>
  <si>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</si>
  <si>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</si>
  <si>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</si>
  <si>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</si>
  <si>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</si>
  <si>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</si>
  <si>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</si>
  <si>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</si>
  <si>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</si>
  <si>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</si>
  <si>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</si>
  <si>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</si>
  <si>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</si>
  <si>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</si>
  <si>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</si>
  <si>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</si>
  <si>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</si>
  <si>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</si>
  <si>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</si>
  <si>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</si>
  <si>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</si>
  <si>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</si>
  <si>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</si>
  <si>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</si>
  <si>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</si>
  <si>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</si>
  <si>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</si>
  <si>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</si>
  <si>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</si>
  <si>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</si>
  <si>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</si>
  <si>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</si>
  <si>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</si>
  <si>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</si>
  <si>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</si>
  <si>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</si>
  <si>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</si>
  <si>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</si>
  <si>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</si>
  <si>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</si>
  <si>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</si>
  <si>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</si>
  <si>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</si>
  <si>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</si>
  <si>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</si>
  <si>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</si>
  <si>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</si>
  <si>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</si>
  <si>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</si>
  <si>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</si>
  <si>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</si>
  <si>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</si>
  <si>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</si>
  <si>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</si>
  <si>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</si>
  <si>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</si>
  <si>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</si>
  <si>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</si>
  <si>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</si>
  <si>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</si>
  <si>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</si>
  <si>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</si>
  <si>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</si>
  <si>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</si>
  <si>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</si>
  <si>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</si>
  <si>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</si>
  <si>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</si>
  <si>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</si>
  <si>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</si>
  <si>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</si>
  <si>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</si>
  <si>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</si>
  <si>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</si>
  <si>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</si>
  <si>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</si>
  <si>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</si>
  <si>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</si>
  <si>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</si>
  <si>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</si>
  <si>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</si>
  <si>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</si>
  <si>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</si>
  <si>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</si>
  <si>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</si>
  <si>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</si>
  <si>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</si>
  <si>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</si>
  <si>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</si>
  <si>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</si>
  <si>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</si>
  <si>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</si>
  <si>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</si>
  <si>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</si>
  <si>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</si>
  <si>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</si>
  <si>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</si>
  <si>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</si>
  <si>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</si>
  <si>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</si>
  <si>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</si>
  <si>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</si>
  <si>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</si>
  <si>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</si>
  <si>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</si>
  <si>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</si>
  <si>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</si>
  <si>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</si>
  <si>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</si>
  <si>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</si>
  <si>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</si>
  <si>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</si>
  <si>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</si>
  <si>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</si>
  <si>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</si>
  <si>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</si>
  <si>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</si>
  <si>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</si>
  <si>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</si>
  <si>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</si>
  <si>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</si>
  <si>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</si>
  <si>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</si>
  <si>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</si>
  <si>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</si>
  <si>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</si>
  <si>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</si>
  <si>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</si>
  <si>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</si>
  <si>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</si>
  <si>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</si>
  <si>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</si>
  <si>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</si>
  <si>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</si>
  <si>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</si>
  <si>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</si>
  <si>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</si>
  <si>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</si>
  <si>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</si>
  <si>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</si>
  <si>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</si>
  <si>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</si>
  <si>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</si>
  <si>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</si>
  <si>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</si>
  <si>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</si>
  <si>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</si>
  <si>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</si>
  <si>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</si>
  <si>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</si>
  <si>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</si>
  <si>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</si>
  <si>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</si>
  <si>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</si>
  <si>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</si>
  <si>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</si>
  <si>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</si>
  <si>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</si>
  <si>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</si>
  <si>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</si>
  <si>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</si>
  <si>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</si>
  <si>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</si>
  <si>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</si>
  <si>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</si>
  <si>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</si>
  <si>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</si>
  <si>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</si>
  <si>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</si>
  <si>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</si>
  <si>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</si>
  <si>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</si>
  <si>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</si>
  <si>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</si>
  <si>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</si>
  <si>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</si>
  <si>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</si>
  <si>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</si>
  <si>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</si>
  <si>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</si>
  <si>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</si>
  <si>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</si>
  <si>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</si>
  <si>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</si>
  <si>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</si>
  <si>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</si>
  <si>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</si>
  <si>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</si>
  <si>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</si>
  <si>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</si>
  <si>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</si>
  <si>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</si>
  <si>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</si>
  <si>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</si>
  <si>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</si>
  <si>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</si>
  <si>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</si>
  <si>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</si>
  <si>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</si>
  <si>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</si>
  <si>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</si>
  <si>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</si>
  <si>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</si>
  <si>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</si>
  <si>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</si>
  <si>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</si>
  <si>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</si>
  <si>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</si>
  <si>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</si>
  <si>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</si>
  <si>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</si>
  <si>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</si>
  <si>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</si>
  <si>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</si>
  <si>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</si>
  <si>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</si>
  <si>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</si>
  <si>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</si>
  <si>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</si>
  <si>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</si>
  <si>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</si>
  <si>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</si>
  <si>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</si>
  <si>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</si>
  <si>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</si>
  <si>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</si>
  <si>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</si>
  <si>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</si>
  <si>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</si>
  <si>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</si>
  <si>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</si>
  <si>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</si>
  <si>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</si>
  <si>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</si>
  <si>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</si>
  <si>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</si>
  <si>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</si>
  <si>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</si>
  <si>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</si>
  <si>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</si>
  <si>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</si>
  <si>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</si>
  <si>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</si>
  <si>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</si>
  <si>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</si>
  <si>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</si>
  <si>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</si>
  <si>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</si>
  <si>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</si>
  <si>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</si>
  <si>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</si>
  <si>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</si>
  <si>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</si>
  <si>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</si>
  <si>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</si>
  <si>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</si>
  <si>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</si>
  <si>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</si>
  <si>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</si>
  <si>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</si>
  <si>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</si>
  <si>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</si>
  <si>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</si>
  <si>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</si>
  <si>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</si>
  <si>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</si>
  <si>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</si>
  <si>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</si>
  <si>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</si>
  <si>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</si>
  <si>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</si>
  <si>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</si>
  <si>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</si>
  <si>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</si>
  <si>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</si>
  <si>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</si>
  <si>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</si>
  <si>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</si>
  <si>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</si>
  <si>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</si>
  <si>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</si>
  <si>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</si>
  <si>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</si>
  <si>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</si>
  <si>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</si>
  <si>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</si>
  <si>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</si>
  <si>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</si>
  <si>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</si>
  <si>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</si>
  <si>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</si>
  <si>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</si>
  <si>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</si>
  <si>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</si>
  <si>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</si>
  <si>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</si>
  <si>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</si>
  <si>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</si>
  <si>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</si>
  <si>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</si>
  <si>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</si>
  <si>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</si>
  <si>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</si>
  <si>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</si>
  <si>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</si>
  <si>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</si>
  <si>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</si>
  <si>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</si>
  <si>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</si>
  <si>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</si>
  <si>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</si>
  <si>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</si>
  <si>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</si>
  <si>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</si>
  <si>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</si>
  <si>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</si>
  <si>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</si>
  <si>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</si>
  <si>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</si>
  <si>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</si>
  <si>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</si>
  <si>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</si>
  <si>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</si>
  <si>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</si>
  <si>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</si>
  <si>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</si>
  <si>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</si>
  <si>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</si>
  <si>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</si>
  <si>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</si>
  <si>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</si>
  <si>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</si>
  <si>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</si>
  <si>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</si>
  <si>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</si>
  <si>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</si>
  <si>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</si>
  <si>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</si>
  <si>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</si>
  <si>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</si>
  <si>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</si>
  <si>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</si>
  <si>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</si>
  <si>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</si>
  <si>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</si>
  <si>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</si>
  <si>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</si>
  <si>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</si>
  <si>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</si>
  <si>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</si>
  <si>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</si>
  <si>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</si>
  <si>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</si>
  <si>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</si>
  <si>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</si>
  <si>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</si>
  <si>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</si>
  <si>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</si>
  <si>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</si>
  <si>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</si>
  <si>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</si>
  <si>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</si>
  <si>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</si>
  <si>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</si>
  <si>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</si>
  <si>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</si>
  <si>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</si>
  <si>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</si>
  <si>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</si>
  <si>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</si>
  <si>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</si>
  <si>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</si>
  <si>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</si>
  <si>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</si>
  <si>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</si>
  <si>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</si>
  <si>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</si>
  <si>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</si>
  <si>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</si>
  <si>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</si>
  <si>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</si>
  <si>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</si>
  <si>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</si>
  <si>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</si>
  <si>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</si>
  <si>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</si>
  <si>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</si>
  <si>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</si>
  <si>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</si>
  <si>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</si>
  <si>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</si>
  <si>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</si>
  <si>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</si>
  <si>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</si>
  <si>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</si>
  <si>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</si>
  <si>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</si>
  <si>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</si>
  <si>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</si>
  <si>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</si>
  <si>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</si>
  <si>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</si>
  <si>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</si>
  <si>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</si>
  <si>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</si>
  <si>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</si>
  <si>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</si>
  <si>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</si>
  <si>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</si>
  <si>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国際機関分担金（ＩＦＩＡＲ）</t>
    <phoneticPr fontId="5"/>
  </si>
  <si>
    <t>総合政策局</t>
    <phoneticPr fontId="5"/>
  </si>
  <si>
    <t>IFIAR戦略企画本部IFIAR戦略企画室</t>
    <phoneticPr fontId="5"/>
  </si>
  <si>
    <t>鳩間　正也</t>
    <rPh sb="0" eb="1">
      <t>ハト</t>
    </rPh>
    <rPh sb="1" eb="2">
      <t>マ</t>
    </rPh>
    <rPh sb="3" eb="5">
      <t>マサヤ</t>
    </rPh>
    <phoneticPr fontId="5"/>
  </si>
  <si>
    <t>○</t>
  </si>
  <si>
    <t>-</t>
    <phoneticPr fontId="5"/>
  </si>
  <si>
    <t>監査監督機関国際フォーラム（IFIAR）憲章第９条</t>
    <phoneticPr fontId="5"/>
  </si>
  <si>
    <t>国際的な議論に積極的に参画すること等を通じ、国際金融システムの安定と発展、ひいては我が国経済の持続的な成長に資すること</t>
    <phoneticPr fontId="5"/>
  </si>
  <si>
    <t>監査監督機関国際フォーラム（IFIAR）の各加盟国が負担すべき事務運営費としての分担金</t>
    <phoneticPr fontId="5"/>
  </si>
  <si>
    <t>証券監督者国際機構等分担金</t>
    <phoneticPr fontId="5"/>
  </si>
  <si>
    <t>国際機関に対する義務的経費であり、単位当たりコストを算出できない。　　　　　　　　　　　　</t>
    <phoneticPr fontId="5"/>
  </si>
  <si>
    <t>件</t>
    <rPh sb="0" eb="1">
      <t>ケン</t>
    </rPh>
    <phoneticPr fontId="5"/>
  </si>
  <si>
    <t>国際的な議論に積極的に参画し、日本のプレゼンスを高め、国際協調に貢献していく</t>
    <phoneticPr fontId="5"/>
  </si>
  <si>
    <t>IFIARにおける重要な意思決定機関である代表理事会への参加回数</t>
    <phoneticPr fontId="5"/>
  </si>
  <si>
    <t>回</t>
    <rPh sb="0" eb="1">
      <t>カイ</t>
    </rPh>
    <phoneticPr fontId="5"/>
  </si>
  <si>
    <t>内部資料</t>
    <rPh sb="0" eb="2">
      <t>ナイブ</t>
    </rPh>
    <rPh sb="2" eb="4">
      <t>シリョウ</t>
    </rPh>
    <phoneticPr fontId="5"/>
  </si>
  <si>
    <t>（参考）IFIARにおける日本人職員数</t>
    <phoneticPr fontId="5"/>
  </si>
  <si>
    <t>人</t>
    <rPh sb="0" eb="1">
      <t>ヒト</t>
    </rPh>
    <phoneticPr fontId="5"/>
  </si>
  <si>
    <t>国際的な議論に積極的に参画すること等を通じ、国際金融システムの安定と発展を目指す事業であり、社会のニーズを反映していると考える。</t>
    <phoneticPr fontId="5"/>
  </si>
  <si>
    <t>国際機関に日本国又は機関として加盟し、国際的な議論に参画するものであるため、地方自治体等に委ねることができない事業であると考える。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</si>
  <si>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が共通して負担すべきものであり、必要かつ適切な事業と考える。</t>
    <phoneticPr fontId="5"/>
  </si>
  <si>
    <t>‐</t>
  </si>
  <si>
    <t>無</t>
  </si>
  <si>
    <t>国際機関の総会決議で定められた分担金額であり、最低限のものと考える。
また、IFIARの予算については、全加盟国による予算承認手続きが行われるほか、事務局から会計報告が行われており、費目・使途は真に必要なものに限定されていると考える。</t>
    <phoneticPr fontId="5"/>
  </si>
  <si>
    <t>国際的な議論に積極的に参画しており、成果実績は成果目標に見合ったものとなっていると考える。</t>
    <phoneticPr fontId="5"/>
  </si>
  <si>
    <t>国際機関への加盟国の責務に係る分担金を適切に支出しており、活動実績は見込みに見合ったものであると考える。</t>
    <phoneticPr fontId="5"/>
  </si>
  <si>
    <t>（外部有識者点検対象外）</t>
    <phoneticPr fontId="5"/>
  </si>
  <si>
    <t>3</t>
  </si>
  <si>
    <t>17</t>
  </si>
  <si>
    <t>19-6</t>
  </si>
  <si>
    <t>26</t>
  </si>
  <si>
    <t>27</t>
  </si>
  <si>
    <t>事務運営費</t>
    <phoneticPr fontId="5"/>
  </si>
  <si>
    <t>監査監督機関国際フォーラム（IFIAR）事務運営費</t>
    <phoneticPr fontId="5"/>
  </si>
  <si>
    <t>分担金</t>
    <phoneticPr fontId="5"/>
  </si>
  <si>
    <t>金融に関する国際的な議論に積極的に参画し、日本のプレゼンスを高め、国際協調に貢献していく</t>
    <phoneticPr fontId="5"/>
  </si>
  <si>
    <t>グループ</t>
    <phoneticPr fontId="5"/>
  </si>
  <si>
    <t>・IFIAR Annual Report （IFIARウェブサイトより）</t>
    <phoneticPr fontId="5"/>
  </si>
  <si>
    <t>監査監督機関国際フォーラム（IFIAR）の各加盟国が負担すべき事務運営費としての分担金の支払</t>
    <rPh sb="44" eb="46">
      <t>シハライ</t>
    </rPh>
    <phoneticPr fontId="5"/>
  </si>
  <si>
    <t>監査監督機関国際フォーラム（IFIAR）の各加盟国が負担すべき事務運営費としての分担金の支払</t>
    <rPh sb="44" eb="46">
      <t>シハラ</t>
    </rPh>
    <phoneticPr fontId="5"/>
  </si>
  <si>
    <t>国際機関への加盟国又は加盟機関の責務に係る分担金の負担実施件数</t>
    <rPh sb="6" eb="9">
      <t>カメイコク</t>
    </rPh>
    <rPh sb="9" eb="10">
      <t>マタ</t>
    </rPh>
    <phoneticPr fontId="5"/>
  </si>
  <si>
    <t>本会合・代表理事会等の国際会議への参加を通じ、積極的に国際機関の運営に関わるとともに、IFIAR副議長国として、適切なガバナンスの実施や円滑な議論を進める等して国際機関に対して効率的かつ効果的な運営を求める。</t>
    <rPh sb="23" eb="26">
      <t>セッキョクテキ</t>
    </rPh>
    <rPh sb="27" eb="29">
      <t>コクサイ</t>
    </rPh>
    <rPh sb="29" eb="31">
      <t>キカン</t>
    </rPh>
    <rPh sb="32" eb="34">
      <t>ウンエイ</t>
    </rPh>
    <rPh sb="35" eb="36">
      <t>カカ</t>
    </rPh>
    <rPh sb="65" eb="67">
      <t>ジッシ</t>
    </rPh>
    <rPh sb="68" eb="70">
      <t>エンカツ</t>
    </rPh>
    <rPh sb="71" eb="73">
      <t>ギロン</t>
    </rPh>
    <rPh sb="74" eb="75">
      <t>スス</t>
    </rPh>
    <rPh sb="77" eb="78">
      <t>トウ</t>
    </rPh>
    <rPh sb="80" eb="82">
      <t>コクサイ</t>
    </rPh>
    <rPh sb="82" eb="84">
      <t>キカン</t>
    </rPh>
    <rPh sb="85" eb="86">
      <t>タイ</t>
    </rPh>
    <rPh sb="88" eb="90">
      <t>コウリツ</t>
    </rPh>
    <rPh sb="90" eb="91">
      <t>テキ</t>
    </rPh>
    <rPh sb="93" eb="96">
      <t>コウカテキ</t>
    </rPh>
    <rPh sb="97" eb="99">
      <t>ウンエイ</t>
    </rPh>
    <rPh sb="100" eb="101">
      <t>モト</t>
    </rPh>
    <phoneticPr fontId="5"/>
  </si>
  <si>
    <t>IFIAR事務局の円滑な運営</t>
    <rPh sb="5" eb="8">
      <t>ジムキョク</t>
    </rPh>
    <rPh sb="9" eb="11">
      <t>エンカツ</t>
    </rPh>
    <rPh sb="12" eb="14">
      <t>ウンエイ</t>
    </rPh>
    <phoneticPr fontId="5"/>
  </si>
  <si>
    <t>-</t>
  </si>
  <si>
    <t>-</t>
    <phoneticPr fontId="5"/>
  </si>
  <si>
    <t>一般社団法人監査監督機関国際フォーラム</t>
    <rPh sb="0" eb="2">
      <t>イッパン</t>
    </rPh>
    <rPh sb="2" eb="4">
      <t>シャダン</t>
    </rPh>
    <rPh sb="4" eb="6">
      <t>ホウジン</t>
    </rPh>
    <phoneticPr fontId="5"/>
  </si>
  <si>
    <t>-</t>
    <phoneticPr fontId="5"/>
  </si>
  <si>
    <t>A.一般社団法人監査監督機関国際フォーラム（IFIAR）</t>
    <rPh sb="2" eb="4">
      <t>イッパン</t>
    </rPh>
    <rPh sb="4" eb="6">
      <t>シャダン</t>
    </rPh>
    <rPh sb="6" eb="8">
      <t>ホウジン</t>
    </rPh>
    <rPh sb="8" eb="10">
      <t>カンサ</t>
    </rPh>
    <rPh sb="10" eb="12">
      <t>カントク</t>
    </rPh>
    <rPh sb="12" eb="14">
      <t>キカン</t>
    </rPh>
    <rPh sb="14" eb="16">
      <t>コクサイ</t>
    </rPh>
    <phoneticPr fontId="5"/>
  </si>
  <si>
    <t>IFIARにおける５つの主要なワーキンググループのうち、日本がメンバーとして出席するワーキンググループ数</t>
    <phoneticPr fontId="5"/>
  </si>
  <si>
    <t>○今まで確認した資金使途の内容も踏まえ、真に必要な要求内容となるよう精査すること。
○引き続き、拠出した資金が有効に活用されるよう、資金使途を確認すること。</t>
    <phoneticPr fontId="5"/>
  </si>
  <si>
    <t>○本経費は、監査監督機関国際フォーラム（IFIAR）の各加盟国が負担すべき事務運営費としての分担金であり、令和３年度の成果目標（IFIARにおける重要な意思決定機関である代表理事会への参加回数（令和３年度：５回開催中５回）、IFIARにおける５つの主要なワーキンググループのうち、日本がメンバーとして出席するワーキンググループ数（令和３年度：５つ全てに参加））を達成していることから、適切に執行されていると考える。
○費用の支出や国際会議への参加に加え、令和３年４月以降はIFIAR副議長を当庁職員が務めることにより、国際的な議論を積極的に主導し、日本のプレゼンスを高めるとともに国際協調に貢献した。</t>
    <phoneticPr fontId="5"/>
  </si>
  <si>
    <t>○IFIARの代表理事国及び副議長国として、監査品質の向上に関する国際的な議論において引き続き主導的な役割を果たしていく。
○本経費については、IFIARの会計報告を通して資金使途の適切性及び有効性を確認し、適切な場合にはIFIARにより効率的かつ効果的な組織運営を求めていくこととしつつ、令和５年度においては、前年同規模の予算要求を行っていく。</t>
    <rPh sb="7" eb="9">
      <t>ダイヒョウ</t>
    </rPh>
    <rPh sb="9" eb="11">
      <t>リジ</t>
    </rPh>
    <rPh sb="11" eb="12">
      <t>コク</t>
    </rPh>
    <rPh sb="12" eb="13">
      <t>オヨ</t>
    </rPh>
    <rPh sb="14" eb="17">
      <t>フクギチョウ</t>
    </rPh>
    <rPh sb="17" eb="18">
      <t>コク</t>
    </rPh>
    <rPh sb="22" eb="24">
      <t>カンサ</t>
    </rPh>
    <rPh sb="24" eb="26">
      <t>ヒンシツ</t>
    </rPh>
    <rPh sb="27" eb="29">
      <t>コウジョウ</t>
    </rPh>
    <rPh sb="30" eb="31">
      <t>カン</t>
    </rPh>
    <rPh sb="33" eb="35">
      <t>コクサイ</t>
    </rPh>
    <rPh sb="35" eb="36">
      <t>テキ</t>
    </rPh>
    <rPh sb="37" eb="39">
      <t>ギロン</t>
    </rPh>
    <rPh sb="47" eb="50">
      <t>シュドウテキ</t>
    </rPh>
    <rPh sb="51" eb="53">
      <t>ヤクワリ</t>
    </rPh>
    <rPh sb="54" eb="55">
      <t>ハ</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</si>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</sst>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172357</xdr:colOff>
      <xdr:row>269</xdr:row>
      <xdr:rowOff>208643</xdr:rowOff>
    </xdr:from>
    <xdr:to>
      <xdr:col>36</xdr:col>
      <xdr:colOff>76353</xdr:colOff>
      <xdr:row>279</xdr:row>
      <xdr:rowOff>279433</xdr:rowOff>
    </xdr:to>
    <xdr:grpSp>
      <xdr:nvGrpSpPr>
        <xdr:cNvPr id="12" name="グループ化 11"/>
        <xdr:cNvGrpSpPr/>
      </xdr:nvGrpSpPr>
      <xdr:grpSpPr>
        <a:xfrm>
          <a:off x="3041063" y="42081290"/>
          <a:ext cx="3489878" cy="3641731"/>
          <a:chOff x="3175000" y="41766814"/>
          <a:chExt cx="3595243" cy="3626790"/>
        </a:xfrm>
      </xdr:grpSpPr>
      <xdr:sp macro="" textlink="">
        <xdr:nvSpPr>
          <xdr:cNvPr id="13" name="正方形/長方形 12"/>
          <xdr:cNvSpPr/>
        </xdr:nvSpPr>
        <xdr:spPr>
          <a:xfrm>
            <a:off x="3179907" y="41766814"/>
            <a:ext cx="3590336" cy="1176184"/>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金融庁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xnSp macro="">
        <xdr:nvCxnSpPr>
          <xdr:cNvPr id="14" name="直線矢印コネクタ 13"/>
          <xdr:cNvCxnSpPr/>
        </xdr:nvCxnSpPr>
        <xdr:spPr>
          <a:xfrm>
            <a:off x="4952821" y="43569951"/>
            <a:ext cx="0" cy="687498"/>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正方形/長方形 14"/>
          <xdr:cNvSpPr/>
        </xdr:nvSpPr>
        <xdr:spPr>
          <a:xfrm>
            <a:off x="3175000" y="44352419"/>
            <a:ext cx="3589800" cy="1041185"/>
          </a:xfrm>
          <a:prstGeom prst="rect">
            <a:avLst/>
          </a:prstGeom>
          <a:noFill/>
          <a:ln w="25400" cap="flat" cmpd="sng" algn="ctr">
            <a:solidFill>
              <a:sysClr val="windowText" lastClr="000000"/>
            </a:solidFill>
            <a:prstDash val="solid"/>
          </a:ln>
          <a:effectLst/>
        </xdr:spPr>
        <xdr:txBody>
          <a:bodyPr vertOverflow="clip" horzOverflow="clip"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Ａ．（一社）監査監督機関国際フォーラム（ＩＦＩＡＲ）</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6" name="大かっこ 15"/>
          <xdr:cNvSpPr/>
        </xdr:nvSpPr>
        <xdr:spPr>
          <a:xfrm>
            <a:off x="3179907" y="43065025"/>
            <a:ext cx="3559868" cy="40858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監査監督機関国際フォーラムへの拠出</a:t>
            </a:r>
          </a:p>
        </xdr:txBody>
      </xdr:sp>
    </xdr:grpSp>
    <xdr:clientData/>
  </xdr:twoCellAnchor>
  <xdr:twoCellAnchor>
    <xdr:from>
      <xdr:col>17</xdr:col>
      <xdr:colOff>0</xdr:colOff>
      <xdr:row>280</xdr:row>
      <xdr:rowOff>99786</xdr:rowOff>
    </xdr:from>
    <xdr:to>
      <xdr:col>36</xdr:col>
      <xdr:colOff>112725</xdr:colOff>
      <xdr:row>282</xdr:row>
      <xdr:rowOff>344475</xdr:rowOff>
    </xdr:to>
    <xdr:sp macro="" textlink="">
      <xdr:nvSpPr>
        <xdr:cNvPr id="17" name="大かっこ 16"/>
        <xdr:cNvSpPr/>
      </xdr:nvSpPr>
      <xdr:spPr>
        <a:xfrm>
          <a:off x="3084286" y="46808572"/>
          <a:ext cx="3559868" cy="952260"/>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監査品質の維持・向上に向けた</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各国監査監督当局の国際的な協力関係の</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構築・充実を目的とした活動</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102" zoomScaleNormal="75" zoomScaleSheetLayoutView="102" zoomScalePageLayoutView="85" workbookViewId="0">
      <selection activeCell="F252" sqref="F252:AX25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368</v>
      </c>
      <c r="AJ2" s="850" t="s">
        <v>692</v>
      </c>
      <c r="AK2" s="850"/>
      <c r="AL2" s="850"/>
      <c r="AM2" s="850"/>
      <c r="AN2" s="90" t="s">
        <v>368</v>
      </c>
      <c r="AO2" s="850">
        <v>21</v>
      </c>
      <c r="AP2" s="850"/>
      <c r="AQ2" s="850"/>
      <c r="AR2" s="91" t="s">
        <v>368</v>
      </c>
      <c r="AS2" s="851">
        <v>32</v>
      </c>
      <c r="AT2" s="851"/>
      <c r="AU2" s="851"/>
      <c r="AV2" s="90" t="str">
        <f>IF(AW2="","","-")</f>
        <v/>
      </c>
      <c r="AW2" s="852"/>
      <c r="AX2" s="852"/>
    </row>
    <row r="3" spans="1:50" ht="21" customHeight="1" thickBot="1" x14ac:dyDescent="0.25">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693</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694</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459</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697</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56" t="s">
        <v>20</v>
      </c>
      <c r="B7" s="857"/>
      <c r="C7" s="857"/>
      <c r="D7" s="857"/>
      <c r="E7" s="857"/>
      <c r="F7" s="858"/>
      <c r="G7" s="880" t="s">
        <v>699</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700</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2">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その他の事項経費</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701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49.2" customHeight="1" x14ac:dyDescent="0.2">
      <c r="A10" s="773" t="s">
        <v>28</v>
      </c>
      <c r="B10" s="774"/>
      <c r="C10" s="774"/>
      <c r="D10" s="774"/>
      <c r="E10" s="774"/>
      <c r="F10" s="774"/>
      <c r="G10" s="775" t="s">
        <v>702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29.4" customHeight="1" x14ac:dyDescent="0.2">
      <c r="A11" s="773" t="s">
        <v>5</v>
      </c>
      <c r="B11" s="774"/>
      <c r="C11" s="774"/>
      <c r="D11" s="774"/>
      <c r="E11" s="774"/>
      <c r="F11" s="778"/>
      <c r="G11" s="779" t="str">
        <f>入力規則等!P10</f>
        <v>その他</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2">
      <c r="A13" s="322"/>
      <c r="B13" s="323"/>
      <c r="C13" s="323"/>
      <c r="D13" s="323"/>
      <c r="E13" s="323"/>
      <c r="F13" s="324"/>
      <c r="G13" s="802" t="s">
        <v>6</v>
      </c>
      <c r="H13" s="803"/>
      <c r="I13" s="819" t="s">
        <v>7</v>
      </c>
      <c r="J13" s="820"/>
      <c r="K13" s="820"/>
      <c r="L13" s="820"/>
      <c r="M13" s="820"/>
      <c r="N13" s="820"/>
      <c r="O13" s="821"/>
      <c r="P13" s="713">
        <v>6</v>
      </c>
      <c r="Q13" s="714"/>
      <c r="R13" s="714"/>
      <c r="S13" s="714"/>
      <c r="T13" s="714"/>
      <c r="U13" s="714"/>
      <c r="V13" s="715"/>
      <c r="W13" s="713">
        <v>6</v>
      </c>
      <c r="X13" s="714"/>
      <c r="Y13" s="714"/>
      <c r="Z13" s="714"/>
      <c r="AA13" s="714"/>
      <c r="AB13" s="714"/>
      <c r="AC13" s="715"/>
      <c r="AD13" s="713">
        <v>6</v>
      </c>
      <c r="AE13" s="714"/>
      <c r="AF13" s="714"/>
      <c r="AG13" s="714"/>
      <c r="AH13" s="714"/>
      <c r="AI13" s="714"/>
      <c r="AJ13" s="715"/>
      <c r="AK13" s="713">
        <v>7</v>
      </c>
      <c r="AL13" s="714"/>
      <c r="AM13" s="714"/>
      <c r="AN13" s="714"/>
      <c r="AO13" s="714"/>
      <c r="AP13" s="714"/>
      <c r="AQ13" s="715"/>
      <c r="AR13" s="750">
        <v>7</v>
      </c>
      <c r="AS13" s="751"/>
      <c r="AT13" s="751"/>
      <c r="AU13" s="751"/>
      <c r="AV13" s="751"/>
      <c r="AW13" s="751"/>
      <c r="AX13" s="822"/>
    </row>
    <row r="14" spans="1:50" ht="21" customHeight="1" x14ac:dyDescent="0.2">
      <c r="A14" s="322"/>
      <c r="B14" s="323"/>
      <c r="C14" s="323"/>
      <c r="D14" s="323"/>
      <c r="E14" s="323"/>
      <c r="F14" s="324"/>
      <c r="G14" s="804"/>
      <c r="H14" s="805"/>
      <c r="I14" s="797" t="s">
        <v>8</v>
      </c>
      <c r="J14" s="798"/>
      <c r="K14" s="798"/>
      <c r="L14" s="798"/>
      <c r="M14" s="798"/>
      <c r="N14" s="798"/>
      <c r="O14" s="799"/>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699</v>
      </c>
      <c r="AL14" s="714"/>
      <c r="AM14" s="714"/>
      <c r="AN14" s="714"/>
      <c r="AO14" s="714"/>
      <c r="AP14" s="714"/>
      <c r="AQ14" s="715"/>
      <c r="AR14" s="808"/>
      <c r="AS14" s="808"/>
      <c r="AT14" s="808"/>
      <c r="AU14" s="808"/>
      <c r="AV14" s="808"/>
      <c r="AW14" s="808"/>
      <c r="AX14" s="809"/>
    </row>
    <row r="15" spans="1:50" ht="21" customHeight="1" x14ac:dyDescent="0.2">
      <c r="A15" s="322"/>
      <c r="B15" s="323"/>
      <c r="C15" s="323"/>
      <c r="D15" s="323"/>
      <c r="E15" s="323"/>
      <c r="F15" s="324"/>
      <c r="G15" s="804"/>
      <c r="H15" s="805"/>
      <c r="I15" s="797" t="s">
        <v>48</v>
      </c>
      <c r="J15" s="810"/>
      <c r="K15" s="810"/>
      <c r="L15" s="810"/>
      <c r="M15" s="810"/>
      <c r="N15" s="810"/>
      <c r="O15" s="811"/>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699</v>
      </c>
      <c r="AL15" s="714"/>
      <c r="AM15" s="714"/>
      <c r="AN15" s="714"/>
      <c r="AO15" s="714"/>
      <c r="AP15" s="714"/>
      <c r="AQ15" s="715"/>
      <c r="AR15" s="713"/>
      <c r="AS15" s="714"/>
      <c r="AT15" s="714"/>
      <c r="AU15" s="714"/>
      <c r="AV15" s="714"/>
      <c r="AW15" s="714"/>
      <c r="AX15" s="823"/>
    </row>
    <row r="16" spans="1:50" ht="21" customHeight="1" x14ac:dyDescent="0.2">
      <c r="A16" s="322"/>
      <c r="B16" s="323"/>
      <c r="C16" s="323"/>
      <c r="D16" s="323"/>
      <c r="E16" s="323"/>
      <c r="F16" s="324"/>
      <c r="G16" s="804"/>
      <c r="H16" s="805"/>
      <c r="I16" s="797" t="s">
        <v>49</v>
      </c>
      <c r="J16" s="810"/>
      <c r="K16" s="810"/>
      <c r="L16" s="810"/>
      <c r="M16" s="810"/>
      <c r="N16" s="810"/>
      <c r="O16" s="811"/>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699</v>
      </c>
      <c r="AL16" s="714"/>
      <c r="AM16" s="714"/>
      <c r="AN16" s="714"/>
      <c r="AO16" s="714"/>
      <c r="AP16" s="714"/>
      <c r="AQ16" s="715"/>
      <c r="AR16" s="815"/>
      <c r="AS16" s="816"/>
      <c r="AT16" s="816"/>
      <c r="AU16" s="816"/>
      <c r="AV16" s="816"/>
      <c r="AW16" s="816"/>
      <c r="AX16" s="817"/>
    </row>
    <row r="17" spans="1:50" ht="24.75" customHeight="1" x14ac:dyDescent="0.2">
      <c r="A17" s="322"/>
      <c r="B17" s="323"/>
      <c r="C17" s="323"/>
      <c r="D17" s="323"/>
      <c r="E17" s="323"/>
      <c r="F17" s="324"/>
      <c r="G17" s="804"/>
      <c r="H17" s="805"/>
      <c r="I17" s="797" t="s">
        <v>47</v>
      </c>
      <c r="J17" s="798"/>
      <c r="K17" s="798"/>
      <c r="L17" s="798"/>
      <c r="M17" s="798"/>
      <c r="N17" s="798"/>
      <c r="O17" s="799"/>
      <c r="P17" s="713" t="s">
        <v>699</v>
      </c>
      <c r="Q17" s="714"/>
      <c r="R17" s="714"/>
      <c r="S17" s="714"/>
      <c r="T17" s="714"/>
      <c r="U17" s="714"/>
      <c r="V17" s="715"/>
      <c r="W17" s="713" t="s">
        <v>699</v>
      </c>
      <c r="X17" s="714"/>
      <c r="Y17" s="714"/>
      <c r="Z17" s="714"/>
      <c r="AA17" s="714"/>
      <c r="AB17" s="714"/>
      <c r="AC17" s="715"/>
      <c r="AD17" s="713" t="s">
        <v>699</v>
      </c>
      <c r="AE17" s="714"/>
      <c r="AF17" s="714"/>
      <c r="AG17" s="714"/>
      <c r="AH17" s="714"/>
      <c r="AI17" s="714"/>
      <c r="AJ17" s="715"/>
      <c r="AK17" s="713" t="s">
        <v>699</v>
      </c>
      <c r="AL17" s="714"/>
      <c r="AM17" s="714"/>
      <c r="AN17" s="714"/>
      <c r="AO17" s="714"/>
      <c r="AP17" s="714"/>
      <c r="AQ17" s="715"/>
      <c r="AR17" s="800"/>
      <c r="AS17" s="800"/>
      <c r="AT17" s="800"/>
      <c r="AU17" s="800"/>
      <c r="AV17" s="800"/>
      <c r="AW17" s="800"/>
      <c r="AX17" s="801"/>
    </row>
    <row r="18" spans="1:50" ht="24.75" customHeight="1" x14ac:dyDescent="0.2">
      <c r="A18" s="322"/>
      <c r="B18" s="323"/>
      <c r="C18" s="323"/>
      <c r="D18" s="323"/>
      <c r="E18" s="323"/>
      <c r="F18" s="324"/>
      <c r="G18" s="806"/>
      <c r="H18" s="807"/>
      <c r="I18" s="790" t="s">
        <v>18</v>
      </c>
      <c r="J18" s="791"/>
      <c r="K18" s="791"/>
      <c r="L18" s="791"/>
      <c r="M18" s="791"/>
      <c r="N18" s="791"/>
      <c r="O18" s="792"/>
      <c r="P18" s="793">
        <f>SUM(P13:V17)</f>
        <v>6</v>
      </c>
      <c r="Q18" s="794"/>
      <c r="R18" s="794"/>
      <c r="S18" s="794"/>
      <c r="T18" s="794"/>
      <c r="U18" s="794"/>
      <c r="V18" s="795"/>
      <c r="W18" s="793">
        <f>SUM(W13:AC17)</f>
        <v>6</v>
      </c>
      <c r="X18" s="794"/>
      <c r="Y18" s="794"/>
      <c r="Z18" s="794"/>
      <c r="AA18" s="794"/>
      <c r="AB18" s="794"/>
      <c r="AC18" s="795"/>
      <c r="AD18" s="793">
        <f>SUM(AD13:AJ17)</f>
        <v>6</v>
      </c>
      <c r="AE18" s="794"/>
      <c r="AF18" s="794"/>
      <c r="AG18" s="794"/>
      <c r="AH18" s="794"/>
      <c r="AI18" s="794"/>
      <c r="AJ18" s="795"/>
      <c r="AK18" s="793">
        <f>SUM(AK13:AQ17)</f>
        <v>7</v>
      </c>
      <c r="AL18" s="794"/>
      <c r="AM18" s="794"/>
      <c r="AN18" s="794"/>
      <c r="AO18" s="794"/>
      <c r="AP18" s="794"/>
      <c r="AQ18" s="795"/>
      <c r="AR18" s="793">
        <f>SUM(AR13:AX17)</f>
        <v>7</v>
      </c>
      <c r="AS18" s="794"/>
      <c r="AT18" s="794"/>
      <c r="AU18" s="794"/>
      <c r="AV18" s="794"/>
      <c r="AW18" s="794"/>
      <c r="AX18" s="796"/>
    </row>
    <row r="19" spans="1:50" ht="24.75" customHeight="1" x14ac:dyDescent="0.2">
      <c r="A19" s="322"/>
      <c r="B19" s="323"/>
      <c r="C19" s="323"/>
      <c r="D19" s="323"/>
      <c r="E19" s="323"/>
      <c r="F19" s="324"/>
      <c r="G19" s="765" t="s">
        <v>9</v>
      </c>
      <c r="H19" s="766"/>
      <c r="I19" s="766"/>
      <c r="J19" s="766"/>
      <c r="K19" s="766"/>
      <c r="L19" s="766"/>
      <c r="M19" s="766"/>
      <c r="N19" s="766"/>
      <c r="O19" s="766"/>
      <c r="P19" s="713">
        <v>6</v>
      </c>
      <c r="Q19" s="714"/>
      <c r="R19" s="714"/>
      <c r="S19" s="714"/>
      <c r="T19" s="714"/>
      <c r="U19" s="714"/>
      <c r="V19" s="715"/>
      <c r="W19" s="713">
        <v>5</v>
      </c>
      <c r="X19" s="714"/>
      <c r="Y19" s="714"/>
      <c r="Z19" s="714"/>
      <c r="AA19" s="714"/>
      <c r="AB19" s="714"/>
      <c r="AC19" s="715"/>
      <c r="AD19" s="713">
        <v>5</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0.83333333333333337</v>
      </c>
      <c r="X20" s="761"/>
      <c r="Y20" s="761"/>
      <c r="Z20" s="761"/>
      <c r="AA20" s="761"/>
      <c r="AB20" s="761"/>
      <c r="AC20" s="761"/>
      <c r="AD20" s="761">
        <f>IF(AD18=0, "-", SUM(AD19)/AD18)</f>
        <v>0.83333333333333337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0.83333333333333337</v>
      </c>
      <c r="X21" s="761"/>
      <c r="Y21" s="761"/>
      <c r="Z21" s="761"/>
      <c r="AA21" s="761"/>
      <c r="AB21" s="761"/>
      <c r="AC21" s="761"/>
      <c r="AD21" s="761">
        <f>IF(AD19=0, "-", SUM(AD19)/SUM(AD13,AD14))</f>
        <v>0.83333333333333337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34.5" customHeight="1" x14ac:dyDescent="0.2">
      <c r="A23" s="722"/>
      <c r="B23" s="723"/>
      <c r="C23" s="723"/>
      <c r="D23" s="723"/>
      <c r="E23" s="723"/>
      <c r="F23" s="724"/>
      <c r="G23" s="747" t="s">
        <v>703</v>
      </c>
      <c r="H23" s="748"/>
      <c r="I23" s="748"/>
      <c r="J23" s="748"/>
      <c r="K23" s="748"/>
      <c r="L23" s="748"/>
      <c r="M23" s="748"/>
      <c r="N23" s="748"/>
      <c r="O23" s="749"/>
      <c r="P23" s="750">
        <v>7</v>
      </c>
      <c r="Q23" s="751"/>
      <c r="R23" s="751"/>
      <c r="S23" s="751"/>
      <c r="T23" s="751"/>
      <c r="U23" s="751"/>
      <c r="V23" s="752"/>
      <c r="W23" s="750">
        <v>7</v>
      </c>
      <c r="X23" s="751"/>
      <c r="Y23" s="751"/>
      <c r="Z23" s="751"/>
      <c r="AA23" s="751"/>
      <c r="AB23" s="751"/>
      <c r="AC23" s="752"/>
      <c r="AD23" s="753" t="s">
        <v>746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2">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7</v>
      </c>
      <c r="Q29" s="736"/>
      <c r="R29" s="736"/>
      <c r="S29" s="736"/>
      <c r="T29" s="736"/>
      <c r="U29" s="736"/>
      <c r="V29" s="737"/>
      <c r="W29" s="738">
        <f>AR13</f>
        <v>7</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1" t="s">
        <v>664</v>
      </c>
      <c r="B30" s="742"/>
      <c r="C30" s="742"/>
      <c r="D30" s="742"/>
      <c r="E30" s="742"/>
      <c r="F30" s="743"/>
      <c r="G30" s="744" t="s">
        <v>732</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7" customHeight="1" x14ac:dyDescent="0.2">
      <c r="A32" s="663"/>
      <c r="B32" s="168"/>
      <c r="C32" s="168"/>
      <c r="D32" s="168"/>
      <c r="E32" s="168"/>
      <c r="F32" s="169"/>
      <c r="G32" s="745" t="s">
        <v>736</v>
      </c>
      <c r="H32" s="650"/>
      <c r="I32" s="650"/>
      <c r="J32" s="650"/>
      <c r="K32" s="650"/>
      <c r="L32" s="650"/>
      <c r="M32" s="650"/>
      <c r="N32" s="650"/>
      <c r="O32" s="650"/>
      <c r="P32" s="400" t="s">
        <v>734</v>
      </c>
      <c r="Q32" s="654"/>
      <c r="R32" s="654"/>
      <c r="S32" s="654"/>
      <c r="T32" s="654"/>
      <c r="U32" s="654"/>
      <c r="V32" s="654"/>
      <c r="W32" s="654"/>
      <c r="X32" s="655"/>
      <c r="Y32" s="659" t="s">
        <v>52</v>
      </c>
      <c r="Z32" s="660"/>
      <c r="AA32" s="661"/>
      <c r="AB32" s="163" t="s">
        <v>705</v>
      </c>
      <c r="AC32" s="662"/>
      <c r="AD32" s="662"/>
      <c r="AE32" s="631">
        <v>1</v>
      </c>
      <c r="AF32" s="631"/>
      <c r="AG32" s="631"/>
      <c r="AH32" s="631"/>
      <c r="AI32" s="631">
        <v>1</v>
      </c>
      <c r="AJ32" s="631"/>
      <c r="AK32" s="631"/>
      <c r="AL32" s="631"/>
      <c r="AM32" s="631">
        <v>1</v>
      </c>
      <c r="AN32" s="631"/>
      <c r="AO32" s="631"/>
      <c r="AP32" s="631"/>
      <c r="AQ32" s="677" t="s">
        <v>699</v>
      </c>
      <c r="AR32" s="631"/>
      <c r="AS32" s="631"/>
      <c r="AT32" s="631"/>
      <c r="AU32" s="108" t="s">
        <v>699</v>
      </c>
      <c r="AV32" s="633"/>
      <c r="AW32" s="633"/>
      <c r="AX32" s="634"/>
    </row>
    <row r="33" spans="1:51" ht="27" customHeight="1" x14ac:dyDescent="0.2">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705</v>
      </c>
      <c r="AC33" s="662"/>
      <c r="AD33" s="662"/>
      <c r="AE33" s="631">
        <v>1</v>
      </c>
      <c r="AF33" s="631"/>
      <c r="AG33" s="631"/>
      <c r="AH33" s="631"/>
      <c r="AI33" s="631">
        <v>1</v>
      </c>
      <c r="AJ33" s="631"/>
      <c r="AK33" s="631"/>
      <c r="AL33" s="631"/>
      <c r="AM33" s="631">
        <v>1</v>
      </c>
      <c r="AN33" s="631"/>
      <c r="AO33" s="631"/>
      <c r="AP33" s="631"/>
      <c r="AQ33" s="631">
        <v>1</v>
      </c>
      <c r="AR33" s="631"/>
      <c r="AS33" s="631"/>
      <c r="AT33" s="631"/>
      <c r="AU33" s="108" t="s">
        <v>699</v>
      </c>
      <c r="AV33" s="633"/>
      <c r="AW33" s="633"/>
      <c r="AX33" s="634"/>
    </row>
    <row r="34" spans="1:51" ht="23.25" customHeight="1" x14ac:dyDescent="0.2">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8.5" customHeight="1" x14ac:dyDescent="0.2">
      <c r="A35" s="698"/>
      <c r="B35" s="699"/>
      <c r="C35" s="699"/>
      <c r="D35" s="699"/>
      <c r="E35" s="699"/>
      <c r="F35" s="700"/>
      <c r="G35" s="667" t="s">
        <v>704</v>
      </c>
      <c r="H35" s="668"/>
      <c r="I35" s="668"/>
      <c r="J35" s="668"/>
      <c r="K35" s="668"/>
      <c r="L35" s="668"/>
      <c r="M35" s="668"/>
      <c r="N35" s="668"/>
      <c r="O35" s="668"/>
      <c r="P35" s="668"/>
      <c r="Q35" s="668"/>
      <c r="R35" s="668"/>
      <c r="S35" s="668"/>
      <c r="T35" s="668"/>
      <c r="U35" s="668"/>
      <c r="V35" s="668"/>
      <c r="W35" s="668"/>
      <c r="X35" s="668"/>
      <c r="Y35" s="671" t="s">
        <v>666</v>
      </c>
      <c r="Z35" s="672"/>
      <c r="AA35" s="673"/>
      <c r="AB35" s="674" t="s">
        <v>738</v>
      </c>
      <c r="AC35" s="675"/>
      <c r="AD35" s="676"/>
      <c r="AE35" s="677" t="s">
        <v>737</v>
      </c>
      <c r="AF35" s="677"/>
      <c r="AG35" s="677"/>
      <c r="AH35" s="677"/>
      <c r="AI35" s="677" t="s">
        <v>737</v>
      </c>
      <c r="AJ35" s="677"/>
      <c r="AK35" s="677"/>
      <c r="AL35" s="677"/>
      <c r="AM35" s="677" t="s">
        <v>737</v>
      </c>
      <c r="AN35" s="677"/>
      <c r="AO35" s="677"/>
      <c r="AP35" s="677"/>
      <c r="AQ35" s="108" t="s">
        <v>738</v>
      </c>
      <c r="AR35" s="102"/>
      <c r="AS35" s="102"/>
      <c r="AT35" s="102"/>
      <c r="AU35" s="102"/>
      <c r="AV35" s="102"/>
      <c r="AW35" s="102"/>
      <c r="AX35" s="103"/>
    </row>
    <row r="36" spans="1:51" ht="24.9"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74" t="s">
        <v>738</v>
      </c>
      <c r="AC36" s="675"/>
      <c r="AD36" s="676"/>
      <c r="AE36" s="630" t="s">
        <v>737</v>
      </c>
      <c r="AF36" s="630"/>
      <c r="AG36" s="630"/>
      <c r="AH36" s="630"/>
      <c r="AI36" s="630" t="s">
        <v>737</v>
      </c>
      <c r="AJ36" s="630"/>
      <c r="AK36" s="630"/>
      <c r="AL36" s="630"/>
      <c r="AM36" s="630" t="s">
        <v>737</v>
      </c>
      <c r="AN36" s="630"/>
      <c r="AO36" s="630"/>
      <c r="AP36" s="630"/>
      <c r="AQ36" s="630" t="s">
        <v>738</v>
      </c>
      <c r="AR36" s="630"/>
      <c r="AS36" s="630"/>
      <c r="AT36" s="630"/>
      <c r="AU36" s="630"/>
      <c r="AV36" s="630"/>
      <c r="AW36" s="630"/>
      <c r="AX36" s="666"/>
    </row>
    <row r="37" spans="1:51" ht="18.75" customHeight="1" x14ac:dyDescent="0.2">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c r="AV38" s="141"/>
      <c r="AW38" s="123" t="s">
        <v>170</v>
      </c>
      <c r="AX38" s="144"/>
    </row>
    <row r="39" spans="1:51" ht="23.25" customHeight="1" x14ac:dyDescent="0.2">
      <c r="A39" s="689"/>
      <c r="B39" s="687"/>
      <c r="C39" s="687"/>
      <c r="D39" s="687"/>
      <c r="E39" s="687"/>
      <c r="F39" s="688"/>
      <c r="G39" s="193" t="s">
        <v>706</v>
      </c>
      <c r="H39" s="194"/>
      <c r="I39" s="194"/>
      <c r="J39" s="194"/>
      <c r="K39" s="194"/>
      <c r="L39" s="194"/>
      <c r="M39" s="194"/>
      <c r="N39" s="194"/>
      <c r="O39" s="195"/>
      <c r="P39" s="146" t="s">
        <v>707</v>
      </c>
      <c r="Q39" s="146"/>
      <c r="R39" s="146"/>
      <c r="S39" s="146"/>
      <c r="T39" s="146"/>
      <c r="U39" s="146"/>
      <c r="V39" s="146"/>
      <c r="W39" s="146"/>
      <c r="X39" s="147"/>
      <c r="Y39" s="234" t="s">
        <v>12</v>
      </c>
      <c r="Z39" s="235"/>
      <c r="AA39" s="236"/>
      <c r="AB39" s="163" t="s">
        <v>708</v>
      </c>
      <c r="AC39" s="163"/>
      <c r="AD39" s="163"/>
      <c r="AE39" s="108">
        <v>3</v>
      </c>
      <c r="AF39" s="102"/>
      <c r="AG39" s="102"/>
      <c r="AH39" s="102"/>
      <c r="AI39" s="108">
        <v>5</v>
      </c>
      <c r="AJ39" s="102"/>
      <c r="AK39" s="102"/>
      <c r="AL39" s="102"/>
      <c r="AM39" s="108">
        <v>5</v>
      </c>
      <c r="AN39" s="102"/>
      <c r="AO39" s="102"/>
      <c r="AP39" s="102"/>
      <c r="AQ39" s="109" t="s">
        <v>699</v>
      </c>
      <c r="AR39" s="110"/>
      <c r="AS39" s="110"/>
      <c r="AT39" s="111"/>
      <c r="AU39" s="102"/>
      <c r="AV39" s="102"/>
      <c r="AW39" s="102"/>
      <c r="AX39" s="103"/>
    </row>
    <row r="40" spans="1:51" ht="23.25" customHeight="1" x14ac:dyDescent="0.2">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708</v>
      </c>
      <c r="AC40" s="107"/>
      <c r="AD40" s="107"/>
      <c r="AE40" s="108">
        <v>3</v>
      </c>
      <c r="AF40" s="102"/>
      <c r="AG40" s="102"/>
      <c r="AH40" s="102"/>
      <c r="AI40" s="108">
        <v>5</v>
      </c>
      <c r="AJ40" s="102"/>
      <c r="AK40" s="102"/>
      <c r="AL40" s="102"/>
      <c r="AM40" s="108">
        <v>5</v>
      </c>
      <c r="AN40" s="102"/>
      <c r="AO40" s="102"/>
      <c r="AP40" s="102"/>
      <c r="AQ40" s="109">
        <v>5</v>
      </c>
      <c r="AR40" s="110"/>
      <c r="AS40" s="110"/>
      <c r="AT40" s="111"/>
      <c r="AU40" s="102"/>
      <c r="AV40" s="102"/>
      <c r="AW40" s="102"/>
      <c r="AX40" s="103"/>
    </row>
    <row r="41" spans="1:51" ht="23.25" customHeight="1" x14ac:dyDescent="0.2">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100</v>
      </c>
      <c r="AF41" s="102"/>
      <c r="AG41" s="102"/>
      <c r="AH41" s="102"/>
      <c r="AI41" s="108">
        <v>100</v>
      </c>
      <c r="AJ41" s="102"/>
      <c r="AK41" s="102"/>
      <c r="AL41" s="102"/>
      <c r="AM41" s="108">
        <v>100</v>
      </c>
      <c r="AN41" s="102"/>
      <c r="AO41" s="102"/>
      <c r="AP41" s="102"/>
      <c r="AQ41" s="109" t="s">
        <v>699</v>
      </c>
      <c r="AR41" s="110"/>
      <c r="AS41" s="110"/>
      <c r="AT41" s="111"/>
      <c r="AU41" s="102"/>
      <c r="AV41" s="102"/>
      <c r="AW41" s="102"/>
      <c r="AX41" s="103"/>
    </row>
    <row r="42" spans="1:51" ht="28.95" customHeight="1" x14ac:dyDescent="0.2">
      <c r="A42" s="202" t="s">
        <v>344</v>
      </c>
      <c r="B42" s="165"/>
      <c r="C42" s="165"/>
      <c r="D42" s="165"/>
      <c r="E42" s="165"/>
      <c r="F42" s="166"/>
      <c r="G42" s="204" t="s">
        <v>709</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8.9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2">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2">
      <c r="A46" s="210"/>
      <c r="B46" s="167"/>
      <c r="C46" s="168"/>
      <c r="D46" s="168"/>
      <c r="E46" s="168"/>
      <c r="F46" s="169"/>
      <c r="G46" s="216" t="s">
        <v>740</v>
      </c>
      <c r="H46" s="216"/>
      <c r="I46" s="216"/>
      <c r="J46" s="216"/>
      <c r="K46" s="216"/>
      <c r="L46" s="216"/>
      <c r="M46" s="216"/>
      <c r="N46" s="216"/>
      <c r="O46" s="216"/>
      <c r="P46" s="216"/>
      <c r="Q46" s="216"/>
      <c r="R46" s="216"/>
      <c r="S46" s="216"/>
      <c r="T46" s="216"/>
      <c r="U46" s="216"/>
      <c r="V46" s="216"/>
      <c r="W46" s="216"/>
      <c r="X46" s="216"/>
      <c r="Y46" s="216"/>
      <c r="Z46" s="216"/>
      <c r="AA46" s="217"/>
      <c r="AB46" s="222" t="s">
        <v>740</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v>4</v>
      </c>
      <c r="AR50" s="141"/>
      <c r="AS50" s="142" t="s">
        <v>224</v>
      </c>
      <c r="AT50" s="143"/>
      <c r="AU50" s="141"/>
      <c r="AV50" s="141"/>
      <c r="AW50" s="123" t="s">
        <v>170</v>
      </c>
      <c r="AX50" s="144"/>
      <c r="AY50">
        <f t="shared" si="0"/>
        <v>1</v>
      </c>
      <c r="AZ50" s="10"/>
      <c r="BA50" s="10"/>
      <c r="BB50" s="10"/>
      <c r="BC50" s="10"/>
      <c r="BD50" s="10"/>
      <c r="BE50" s="10"/>
      <c r="BF50" s="10"/>
      <c r="BG50" s="10"/>
      <c r="BH50" s="10"/>
    </row>
    <row r="51" spans="1:60" ht="23.25" customHeight="1" x14ac:dyDescent="0.2">
      <c r="A51" s="210"/>
      <c r="B51" s="167"/>
      <c r="C51" s="168"/>
      <c r="D51" s="168"/>
      <c r="E51" s="168"/>
      <c r="F51" s="169"/>
      <c r="G51" s="145" t="s">
        <v>699</v>
      </c>
      <c r="H51" s="146"/>
      <c r="I51" s="146"/>
      <c r="J51" s="146"/>
      <c r="K51" s="146"/>
      <c r="L51" s="146"/>
      <c r="M51" s="146"/>
      <c r="N51" s="146"/>
      <c r="O51" s="147"/>
      <c r="P51" s="146" t="s">
        <v>710</v>
      </c>
      <c r="Q51" s="154"/>
      <c r="R51" s="154"/>
      <c r="S51" s="154"/>
      <c r="T51" s="154"/>
      <c r="U51" s="154"/>
      <c r="V51" s="154"/>
      <c r="W51" s="154"/>
      <c r="X51" s="155"/>
      <c r="Y51" s="160" t="s">
        <v>58</v>
      </c>
      <c r="Z51" s="161"/>
      <c r="AA51" s="162"/>
      <c r="AB51" s="163" t="s">
        <v>711</v>
      </c>
      <c r="AC51" s="163"/>
      <c r="AD51" s="163"/>
      <c r="AE51" s="108">
        <v>3</v>
      </c>
      <c r="AF51" s="102"/>
      <c r="AG51" s="102"/>
      <c r="AH51" s="102"/>
      <c r="AI51" s="108">
        <v>3</v>
      </c>
      <c r="AJ51" s="102"/>
      <c r="AK51" s="102"/>
      <c r="AL51" s="102"/>
      <c r="AM51" s="108">
        <v>3</v>
      </c>
      <c r="AN51" s="102"/>
      <c r="AO51" s="102"/>
      <c r="AP51" s="102"/>
      <c r="AQ51" s="109" t="s">
        <v>699</v>
      </c>
      <c r="AR51" s="110"/>
      <c r="AS51" s="110"/>
      <c r="AT51" s="111"/>
      <c r="AU51" s="102"/>
      <c r="AV51" s="102"/>
      <c r="AW51" s="102"/>
      <c r="AX51" s="103"/>
      <c r="AY51">
        <f t="shared" si="0"/>
        <v>1</v>
      </c>
    </row>
    <row r="52" spans="1:60" ht="23.25"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711</v>
      </c>
      <c r="AC52" s="107"/>
      <c r="AD52" s="107"/>
      <c r="AE52" s="108" t="s">
        <v>740</v>
      </c>
      <c r="AF52" s="102"/>
      <c r="AG52" s="102"/>
      <c r="AH52" s="102"/>
      <c r="AI52" s="108" t="s">
        <v>740</v>
      </c>
      <c r="AJ52" s="102"/>
      <c r="AK52" s="102"/>
      <c r="AL52" s="102"/>
      <c r="AM52" s="108" t="s">
        <v>740</v>
      </c>
      <c r="AN52" s="102"/>
      <c r="AO52" s="102"/>
      <c r="AP52" s="102"/>
      <c r="AQ52" s="109" t="s">
        <v>740</v>
      </c>
      <c r="AR52" s="110"/>
      <c r="AS52" s="110"/>
      <c r="AT52" s="111"/>
      <c r="AU52" s="102"/>
      <c r="AV52" s="102"/>
      <c r="AW52" s="102"/>
      <c r="AX52" s="103"/>
      <c r="AY52">
        <f t="shared" si="0"/>
        <v>1</v>
      </c>
      <c r="AZ52" s="10"/>
      <c r="BA52" s="10"/>
      <c r="BB52" s="10"/>
      <c r="BC52" s="10"/>
    </row>
    <row r="53" spans="1:60" ht="23.25" customHeight="1" thickBot="1" x14ac:dyDescent="0.2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740</v>
      </c>
      <c r="AF53" s="114"/>
      <c r="AG53" s="114"/>
      <c r="AH53" s="114"/>
      <c r="AI53" s="113" t="s">
        <v>740</v>
      </c>
      <c r="AJ53" s="114"/>
      <c r="AK53" s="114"/>
      <c r="AL53" s="114"/>
      <c r="AM53" s="113" t="s">
        <v>740</v>
      </c>
      <c r="AN53" s="114"/>
      <c r="AO53" s="114"/>
      <c r="AP53" s="114"/>
      <c r="AQ53" s="109" t="s">
        <v>699</v>
      </c>
      <c r="AR53" s="110"/>
      <c r="AS53" s="110"/>
      <c r="AT53" s="111"/>
      <c r="AU53" s="102"/>
      <c r="AV53" s="102"/>
      <c r="AW53" s="102"/>
      <c r="AX53" s="103"/>
      <c r="AY53">
        <f t="shared" si="0"/>
        <v>1</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2">
      <c r="A64" s="741" t="s">
        <v>664</v>
      </c>
      <c r="B64" s="742"/>
      <c r="C64" s="742"/>
      <c r="D64" s="742"/>
      <c r="E64" s="742"/>
      <c r="F64" s="743"/>
      <c r="G64" s="744" t="s">
        <v>733</v>
      </c>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1</v>
      </c>
    </row>
    <row r="65" spans="1:51" ht="31.5" hidden="1" customHeight="1" x14ac:dyDescent="0.2">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2">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2">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customHeight="1" x14ac:dyDescent="0.2">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v>4</v>
      </c>
      <c r="AR72" s="523"/>
      <c r="AS72" s="142" t="s">
        <v>224</v>
      </c>
      <c r="AT72" s="143"/>
      <c r="AU72" s="141"/>
      <c r="AV72" s="141"/>
      <c r="AW72" s="123" t="s">
        <v>170</v>
      </c>
      <c r="AX72" s="144"/>
      <c r="AY72">
        <f t="shared" ref="AY72:AY77" si="1">$AY$71</f>
        <v>1</v>
      </c>
    </row>
    <row r="73" spans="1:51" ht="23.25" customHeight="1" x14ac:dyDescent="0.2">
      <c r="A73" s="613"/>
      <c r="B73" s="611"/>
      <c r="C73" s="611"/>
      <c r="D73" s="611"/>
      <c r="E73" s="611"/>
      <c r="F73" s="612"/>
      <c r="G73" s="193" t="s">
        <v>729</v>
      </c>
      <c r="H73" s="194"/>
      <c r="I73" s="194"/>
      <c r="J73" s="194"/>
      <c r="K73" s="194"/>
      <c r="L73" s="194"/>
      <c r="M73" s="194"/>
      <c r="N73" s="194"/>
      <c r="O73" s="195"/>
      <c r="P73" s="146" t="s">
        <v>742</v>
      </c>
      <c r="Q73" s="146"/>
      <c r="R73" s="146"/>
      <c r="S73" s="146"/>
      <c r="T73" s="146"/>
      <c r="U73" s="146"/>
      <c r="V73" s="146"/>
      <c r="W73" s="146"/>
      <c r="X73" s="147"/>
      <c r="Y73" s="234" t="s">
        <v>12</v>
      </c>
      <c r="Z73" s="235"/>
      <c r="AA73" s="236"/>
      <c r="AB73" s="163" t="s">
        <v>730</v>
      </c>
      <c r="AC73" s="163"/>
      <c r="AD73" s="163"/>
      <c r="AE73" s="108">
        <v>6</v>
      </c>
      <c r="AF73" s="102"/>
      <c r="AG73" s="102"/>
      <c r="AH73" s="102"/>
      <c r="AI73" s="108">
        <v>5</v>
      </c>
      <c r="AJ73" s="102"/>
      <c r="AK73" s="102"/>
      <c r="AL73" s="102"/>
      <c r="AM73" s="108">
        <v>5</v>
      </c>
      <c r="AN73" s="102"/>
      <c r="AO73" s="102"/>
      <c r="AP73" s="102"/>
      <c r="AQ73" s="109" t="s">
        <v>699</v>
      </c>
      <c r="AR73" s="110"/>
      <c r="AS73" s="110"/>
      <c r="AT73" s="111"/>
      <c r="AU73" s="102"/>
      <c r="AV73" s="102"/>
      <c r="AW73" s="102"/>
      <c r="AX73" s="103"/>
      <c r="AY73">
        <f t="shared" si="1"/>
        <v>1</v>
      </c>
    </row>
    <row r="74" spans="1:51" ht="23.25"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730</v>
      </c>
      <c r="AC74" s="107"/>
      <c r="AD74" s="107"/>
      <c r="AE74" s="108">
        <v>6</v>
      </c>
      <c r="AF74" s="102"/>
      <c r="AG74" s="102"/>
      <c r="AH74" s="102"/>
      <c r="AI74" s="108">
        <v>5</v>
      </c>
      <c r="AJ74" s="102"/>
      <c r="AK74" s="102"/>
      <c r="AL74" s="102"/>
      <c r="AM74" s="108">
        <v>5</v>
      </c>
      <c r="AN74" s="102"/>
      <c r="AO74" s="102"/>
      <c r="AP74" s="102"/>
      <c r="AQ74" s="109">
        <v>5</v>
      </c>
      <c r="AR74" s="110"/>
      <c r="AS74" s="110"/>
      <c r="AT74" s="111"/>
      <c r="AU74" s="102"/>
      <c r="AV74" s="102"/>
      <c r="AW74" s="102"/>
      <c r="AX74" s="103"/>
      <c r="AY74">
        <f t="shared" si="1"/>
        <v>1</v>
      </c>
    </row>
    <row r="75" spans="1:51" ht="23.25"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100</v>
      </c>
      <c r="AF75" s="102"/>
      <c r="AG75" s="102"/>
      <c r="AH75" s="102"/>
      <c r="AI75" s="108">
        <v>100</v>
      </c>
      <c r="AJ75" s="102"/>
      <c r="AK75" s="102"/>
      <c r="AL75" s="102"/>
      <c r="AM75" s="108">
        <v>100</v>
      </c>
      <c r="AN75" s="102"/>
      <c r="AO75" s="102"/>
      <c r="AP75" s="102"/>
      <c r="AQ75" s="109" t="s">
        <v>699</v>
      </c>
      <c r="AR75" s="110"/>
      <c r="AS75" s="110"/>
      <c r="AT75" s="111"/>
      <c r="AU75" s="102"/>
      <c r="AV75" s="102"/>
      <c r="AW75" s="102"/>
      <c r="AX75" s="103"/>
      <c r="AY75">
        <f t="shared" si="1"/>
        <v>1</v>
      </c>
    </row>
    <row r="76" spans="1:51" ht="30.45" customHeight="1" x14ac:dyDescent="0.2">
      <c r="A76" s="202" t="s">
        <v>344</v>
      </c>
      <c r="B76" s="165"/>
      <c r="C76" s="165"/>
      <c r="D76" s="165"/>
      <c r="E76" s="165"/>
      <c r="F76" s="166"/>
      <c r="G76" s="204" t="s">
        <v>731</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30.45"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2">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2">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2">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2">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2">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2">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2">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2">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5">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31.95" customHeight="1" x14ac:dyDescent="0.2">
      <c r="A215" s="421" t="s">
        <v>367</v>
      </c>
      <c r="B215" s="422"/>
      <c r="C215" s="425" t="s">
        <v>227</v>
      </c>
      <c r="D215" s="422"/>
      <c r="E215" s="427" t="s">
        <v>243</v>
      </c>
      <c r="F215" s="428"/>
      <c r="G215" s="429" t="s">
        <v>740</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29.55" customHeight="1" x14ac:dyDescent="0.2">
      <c r="A216" s="423"/>
      <c r="B216" s="424"/>
      <c r="C216" s="426"/>
      <c r="D216" s="424"/>
      <c r="E216" s="164" t="s">
        <v>242</v>
      </c>
      <c r="F216" s="166"/>
      <c r="G216" s="145" t="s">
        <v>740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740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45"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740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684</v>
      </c>
      <c r="D218" s="507"/>
      <c r="E218" s="164" t="s">
        <v>363</v>
      </c>
      <c r="F218" s="166"/>
      <c r="G218" s="487" t="s">
        <v>230</v>
      </c>
      <c r="H218" s="488"/>
      <c r="I218" s="488"/>
      <c r="J218" s="508" t="s">
        <v>737</v>
      </c>
      <c r="K218" s="509"/>
      <c r="L218" s="509"/>
      <c r="M218" s="509"/>
      <c r="N218" s="509"/>
      <c r="O218" s="509"/>
      <c r="P218" s="509"/>
      <c r="Q218" s="509"/>
      <c r="R218" s="509"/>
      <c r="S218" s="509"/>
      <c r="T218" s="510"/>
      <c r="U218" s="485" t="s">
        <v>740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740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740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5.6"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698</v>
      </c>
      <c r="AE223" s="467"/>
      <c r="AF223" s="467"/>
      <c r="AG223" s="468" t="s">
        <v>712</v>
      </c>
      <c r="AH223" s="469"/>
      <c r="AI223" s="469"/>
      <c r="AJ223" s="469"/>
      <c r="AK223" s="469"/>
      <c r="AL223" s="469"/>
      <c r="AM223" s="469"/>
      <c r="AN223" s="469"/>
      <c r="AO223" s="469"/>
      <c r="AP223" s="469"/>
      <c r="AQ223" s="469"/>
      <c r="AR223" s="469"/>
      <c r="AS223" s="469"/>
      <c r="AT223" s="469"/>
      <c r="AU223" s="469"/>
      <c r="AV223" s="469"/>
      <c r="AW223" s="469"/>
      <c r="AX223" s="470"/>
    </row>
    <row r="224" spans="1:51" ht="47.1"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698</v>
      </c>
      <c r="AE224" s="380"/>
      <c r="AF224" s="380"/>
      <c r="AG224" s="374" t="s">
        <v>713</v>
      </c>
      <c r="AH224" s="375"/>
      <c r="AI224" s="375"/>
      <c r="AJ224" s="375"/>
      <c r="AK224" s="375"/>
      <c r="AL224" s="375"/>
      <c r="AM224" s="375"/>
      <c r="AN224" s="375"/>
      <c r="AO224" s="375"/>
      <c r="AP224" s="375"/>
      <c r="AQ224" s="375"/>
      <c r="AR224" s="375"/>
      <c r="AS224" s="375"/>
      <c r="AT224" s="375"/>
      <c r="AU224" s="375"/>
      <c r="AV224" s="375"/>
      <c r="AW224" s="375"/>
      <c r="AX224" s="376"/>
    </row>
    <row r="225" spans="1:50" ht="72.900000000000006"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698</v>
      </c>
      <c r="AE225" s="417"/>
      <c r="AF225" s="417"/>
      <c r="AG225" s="412" t="s">
        <v>714</v>
      </c>
      <c r="AH225" s="413"/>
      <c r="AI225" s="413"/>
      <c r="AJ225" s="413"/>
      <c r="AK225" s="413"/>
      <c r="AL225" s="413"/>
      <c r="AM225" s="413"/>
      <c r="AN225" s="413"/>
      <c r="AO225" s="413"/>
      <c r="AP225" s="413"/>
      <c r="AQ225" s="413"/>
      <c r="AR225" s="413"/>
      <c r="AS225" s="413"/>
      <c r="AT225" s="413"/>
      <c r="AU225" s="413"/>
      <c r="AV225" s="413"/>
      <c r="AW225" s="413"/>
      <c r="AX225" s="414"/>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715</v>
      </c>
      <c r="AE226" s="398"/>
      <c r="AF226" s="398"/>
      <c r="AG226" s="400" t="s">
        <v>746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715</v>
      </c>
      <c r="AE229" s="364"/>
      <c r="AF229" s="364"/>
      <c r="AG229" s="366" t="s">
        <v>699</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699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715</v>
      </c>
      <c r="AE231" s="380"/>
      <c r="AF231" s="380"/>
      <c r="AG231" s="374" t="s">
        <v>699</v>
      </c>
      <c r="AH231" s="375"/>
      <c r="AI231" s="375"/>
      <c r="AJ231" s="375"/>
      <c r="AK231" s="375"/>
      <c r="AL231" s="375"/>
      <c r="AM231" s="375"/>
      <c r="AN231" s="375"/>
      <c r="AO231" s="375"/>
      <c r="AP231" s="375"/>
      <c r="AQ231" s="375"/>
      <c r="AR231" s="375"/>
      <c r="AS231" s="375"/>
      <c r="AT231" s="375"/>
      <c r="AU231" s="375"/>
      <c r="AV231" s="375"/>
      <c r="AW231" s="375"/>
      <c r="AX231" s="376"/>
    </row>
    <row r="232" spans="1:50" ht="87.4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698</v>
      </c>
      <c r="AE232" s="380"/>
      <c r="AF232" s="380"/>
      <c r="AG232" s="374" t="s">
        <v>717</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715</v>
      </c>
      <c r="AE233" s="417"/>
      <c r="AF233" s="417"/>
      <c r="AG233" s="418" t="s">
        <v>699</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715</v>
      </c>
      <c r="AE234" s="380"/>
      <c r="AF234" s="449"/>
      <c r="AG234" s="374" t="s">
        <v>699</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715</v>
      </c>
      <c r="AE235" s="410"/>
      <c r="AF235" s="411"/>
      <c r="AG235" s="412" t="s">
        <v>699</v>
      </c>
      <c r="AH235" s="413"/>
      <c r="AI235" s="413"/>
      <c r="AJ235" s="413"/>
      <c r="AK235" s="413"/>
      <c r="AL235" s="413"/>
      <c r="AM235" s="413"/>
      <c r="AN235" s="413"/>
      <c r="AO235" s="413"/>
      <c r="AP235" s="413"/>
      <c r="AQ235" s="413"/>
      <c r="AR235" s="413"/>
      <c r="AS235" s="413"/>
      <c r="AT235" s="413"/>
      <c r="AU235" s="413"/>
      <c r="AV235" s="413"/>
      <c r="AW235" s="413"/>
      <c r="AX235" s="414"/>
    </row>
    <row r="236" spans="1:50" ht="45.9"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698</v>
      </c>
      <c r="AE236" s="364"/>
      <c r="AF236" s="365"/>
      <c r="AG236" s="366" t="s">
        <v>718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715</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44.1"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698</v>
      </c>
      <c r="AE238" s="380"/>
      <c r="AF238" s="380"/>
      <c r="AG238" s="374" t="s">
        <v>719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715</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715</v>
      </c>
      <c r="AE240" s="398"/>
      <c r="AF240" s="399"/>
      <c r="AG240" s="400" t="s">
        <v>738</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2">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2">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2">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2">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2">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95.1" customHeight="1" x14ac:dyDescent="0.2">
      <c r="A247" s="354" t="s">
        <v>46</v>
      </c>
      <c r="B247" s="915"/>
      <c r="C247" s="313" t="s">
        <v>50</v>
      </c>
      <c r="D247" s="733"/>
      <c r="E247" s="733"/>
      <c r="F247" s="734"/>
      <c r="G247" s="918" t="s">
        <v>744</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54.9" customHeight="1" thickBot="1" x14ac:dyDescent="0.25">
      <c r="A248" s="916"/>
      <c r="B248" s="917"/>
      <c r="C248" s="920" t="s">
        <v>54</v>
      </c>
      <c r="D248" s="921"/>
      <c r="E248" s="921"/>
      <c r="F248" s="922"/>
      <c r="G248" s="923" t="s">
        <v>735</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33.6" customHeight="1" thickBot="1" x14ac:dyDescent="0.25">
      <c r="A250" s="908" t="s">
        <v>720</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6" customHeight="1" thickBot="1" x14ac:dyDescent="0.25">
      <c r="A252" s="338" t="s">
        <v>133</v>
      </c>
      <c r="B252" s="339"/>
      <c r="C252" s="339"/>
      <c r="D252" s="339"/>
      <c r="E252" s="340"/>
      <c r="F252" s="914" t="s">
        <v>743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78.45" customHeight="1" thickBot="1" x14ac:dyDescent="0.25">
      <c r="A254" s="338" t="s">
        <v>133</v>
      </c>
      <c r="B254" s="339"/>
      <c r="C254" s="339"/>
      <c r="D254" s="339"/>
      <c r="E254" s="340"/>
      <c r="F254" s="341" t="s">
        <v>745</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53.55" customHeight="1" thickBot="1" x14ac:dyDescent="0.25">
      <c r="A256" s="347" t="s">
        <v>746</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361</v>
      </c>
      <c r="B258" s="105"/>
      <c r="C258" s="105"/>
      <c r="D258" s="106"/>
      <c r="E258" s="334" t="s">
        <v>721</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360</v>
      </c>
      <c r="B259" s="271"/>
      <c r="C259" s="271"/>
      <c r="D259" s="271"/>
      <c r="E259" s="334" t="s">
        <v>721</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359</v>
      </c>
      <c r="B260" s="271"/>
      <c r="C260" s="271"/>
      <c r="D260" s="271"/>
      <c r="E260" s="334" t="s">
        <v>721</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358</v>
      </c>
      <c r="B261" s="271"/>
      <c r="C261" s="271"/>
      <c r="D261" s="271"/>
      <c r="E261" s="334" t="s">
        <v>721</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357</v>
      </c>
      <c r="B262" s="271"/>
      <c r="C262" s="271"/>
      <c r="D262" s="271"/>
      <c r="E262" s="334" t="s">
        <v>722</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356</v>
      </c>
      <c r="B263" s="271"/>
      <c r="C263" s="271"/>
      <c r="D263" s="271"/>
      <c r="E263" s="334" t="s">
        <v>723</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355</v>
      </c>
      <c r="B264" s="271"/>
      <c r="C264" s="271"/>
      <c r="D264" s="271"/>
      <c r="E264" s="334" t="s">
        <v>724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354</v>
      </c>
      <c r="B265" s="271"/>
      <c r="C265" s="271"/>
      <c r="D265" s="271"/>
      <c r="E265" s="334" t="s">
        <v>725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501</v>
      </c>
      <c r="B266" s="271"/>
      <c r="C266" s="271"/>
      <c r="D266" s="271"/>
      <c r="E266" s="115" t="s">
        <v>693</v>
      </c>
      <c r="F266" s="101"/>
      <c r="G266" s="101"/>
      <c r="H266" s="92" t="str">
        <f>IF(E266="","","-")</f>
        <v>-</v>
      </c>
      <c r="I266" s="101"/>
      <c r="J266" s="101"/>
      <c r="K266" s="92" t="str">
        <f>IF(I266="","","-")</f>
        <v/>
      </c>
      <c r="L266" s="116">
        <v>27</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681</v>
      </c>
      <c r="B267" s="271"/>
      <c r="C267" s="271"/>
      <c r="D267" s="271"/>
      <c r="E267" s="115" t="s">
        <v>693</v>
      </c>
      <c r="F267" s="101"/>
      <c r="G267" s="101"/>
      <c r="H267" s="92"/>
      <c r="I267" s="101"/>
      <c r="J267" s="101"/>
      <c r="K267" s="92"/>
      <c r="L267" s="116">
        <v>27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469</v>
      </c>
      <c r="B268" s="271"/>
      <c r="C268" s="271"/>
      <c r="D268" s="271"/>
      <c r="E268" s="99">
        <v>2021</v>
      </c>
      <c r="F268" s="100"/>
      <c r="G268" s="101" t="s">
        <v>692</v>
      </c>
      <c r="H268" s="101"/>
      <c r="I268" s="101"/>
      <c r="J268" s="100">
        <v>20</v>
      </c>
      <c r="K268" s="100"/>
      <c r="L268" s="116">
        <v>31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7.5" customHeight="1" x14ac:dyDescent="0.2">
      <c r="A308" s="328" t="s">
        <v>350</v>
      </c>
      <c r="B308" s="329"/>
      <c r="C308" s="329"/>
      <c r="D308" s="329"/>
      <c r="E308" s="329"/>
      <c r="F308" s="330"/>
      <c r="G308" s="309" t="s">
        <v>741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1.4" customHeight="1" x14ac:dyDescent="0.2">
      <c r="A310" s="331"/>
      <c r="B310" s="332"/>
      <c r="C310" s="332"/>
      <c r="D310" s="332"/>
      <c r="E310" s="332"/>
      <c r="F310" s="333"/>
      <c r="G310" s="299" t="s">
        <v>726</v>
      </c>
      <c r="H310" s="300"/>
      <c r="I310" s="300"/>
      <c r="J310" s="300"/>
      <c r="K310" s="301"/>
      <c r="L310" s="302" t="s">
        <v>727</v>
      </c>
      <c r="M310" s="303"/>
      <c r="N310" s="303"/>
      <c r="O310" s="303"/>
      <c r="P310" s="303"/>
      <c r="Q310" s="303"/>
      <c r="R310" s="303"/>
      <c r="S310" s="303"/>
      <c r="T310" s="303"/>
      <c r="U310" s="303"/>
      <c r="V310" s="303"/>
      <c r="W310" s="303"/>
      <c r="X310" s="304"/>
      <c r="Y310" s="305">
        <v>5</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2">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hidden="1"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5">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7.4" customHeight="1" x14ac:dyDescent="0.2">
      <c r="A366" s="245">
        <v>1</v>
      </c>
      <c r="B366" s="245">
        <v>1</v>
      </c>
      <c r="C366" s="266" t="s">
        <v>739</v>
      </c>
      <c r="D366" s="265"/>
      <c r="E366" s="265"/>
      <c r="F366" s="265"/>
      <c r="G366" s="265"/>
      <c r="H366" s="265"/>
      <c r="I366" s="265"/>
      <c r="J366" s="248">
        <v>6010005026240</v>
      </c>
      <c r="K366" s="249"/>
      <c r="L366" s="249"/>
      <c r="M366" s="249"/>
      <c r="N366" s="249"/>
      <c r="O366" s="249"/>
      <c r="P366" s="267" t="s">
        <v>728</v>
      </c>
      <c r="Q366" s="250"/>
      <c r="R366" s="250"/>
      <c r="S366" s="250"/>
      <c r="T366" s="250"/>
      <c r="U366" s="250"/>
      <c r="V366" s="250"/>
      <c r="W366" s="250"/>
      <c r="X366" s="250"/>
      <c r="Y366" s="251">
        <v>5</v>
      </c>
      <c r="Z366" s="252"/>
      <c r="AA366" s="252"/>
      <c r="AB366" s="253"/>
      <c r="AC366" s="237" t="s">
        <v>76</v>
      </c>
      <c r="AD366" s="238"/>
      <c r="AE366" s="238"/>
      <c r="AF366" s="238"/>
      <c r="AG366" s="238"/>
      <c r="AH366" s="268"/>
      <c r="AI366" s="269"/>
      <c r="AJ366" s="269"/>
      <c r="AK366" s="269"/>
      <c r="AL366" s="241"/>
      <c r="AM366" s="242"/>
      <c r="AN366" s="242"/>
      <c r="AO366" s="243"/>
      <c r="AP366" s="244"/>
      <c r="AQ366" s="244"/>
      <c r="AR366" s="244"/>
      <c r="AS366" s="244"/>
      <c r="AT366" s="244"/>
      <c r="AU366" s="244"/>
      <c r="AV366" s="244"/>
      <c r="AW366" s="244"/>
      <c r="AX366" s="244"/>
    </row>
    <row r="367" spans="1:51" ht="30" hidden="1" customHeight="1" x14ac:dyDescent="0.2">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232"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8" sqref="Q8"/>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t="s">
        <v>698</v>
      </c>
      <c r="R8" s="13" t="str">
        <f t="shared" si="3"/>
        <v>その他</v>
      </c>
      <c r="S8" s="13" t="str">
        <f t="shared" si="4"/>
        <v>その他</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その他</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698</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2">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2022-09-14T11:06:27Z</cp:lastPrinted>
  <dcterms:created xsi:type="dcterms:W3CDTF">2012-03-13T00:50:25Z</dcterms:created>
  <dcterms:modified xsi:type="dcterms:W3CDTF">2022-09-14T11:06:53Z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