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61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<sst xmlns="http://schemas.openxmlformats.org/spreadsheetml/2006/main" count="2863" uniqueCount="631">
  <si>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</si>
  <si>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</si>
  <si>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</si>
  <si>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</si>
  <si>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</si>
  <si>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</si>
  <si>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</si>
  <si>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</si>
  <si>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</si>
  <si>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</si>
  <si>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</si>
  <si>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</si>
  <si>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</si>
  <si>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</si>
  <si>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</si>
  <si>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</si>
  <si>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</si>
  <si>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</si>
  <si>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</si>
  <si>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</si>
  <si>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</si>
  <si>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</si>
  <si>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</si>
  <si>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</si>
  <si>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</si>
  <si>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</si>
  <si>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</si>
  <si>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</si>
  <si>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</si>
  <si>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</si>
  <si>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</si>
  <si>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</si>
  <si>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</si>
  <si>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</si>
  <si>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</si>
  <si>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</si>
  <si>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</si>
  <si>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</si>
  <si>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</si>
  <si>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</si>
  <si>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</si>
  <si>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</si>
  <si>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</si>
  <si>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</si>
  <si>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</si>
  <si>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</si>
  <si>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</si>
  <si>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</si>
  <si>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</si>
  <si>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</si>
  <si>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</si>
  <si>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</si>
  <si>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</si>
  <si>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</si>
  <si>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</si>
  <si>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</si>
  <si>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</si>
  <si>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</si>
  <si>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</si>
  <si>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</si>
  <si>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</si>
  <si>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</si>
  <si>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</si>
  <si>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</si>
  <si>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</si>
  <si>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</si>
  <si>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</si>
  <si>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</si>
  <si>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</si>
  <si>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</si>
  <si>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</si>
  <si>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</si>
  <si>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</si>
  <si>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</si>
  <si>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</si>
  <si>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</si>
  <si>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</si>
  <si>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</si>
  <si>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</si>
  <si>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</si>
  <si>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</si>
  <si>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</si>
  <si>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</si>
  <si>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</si>
  <si>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</si>
  <si>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</si>
  <si>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</si>
  <si>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</si>
  <si>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</si>
  <si>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</si>
  <si>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</si>
  <si>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</si>
  <si>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</si>
  <si>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</si>
  <si>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</si>
  <si>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</si>
  <si>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</si>
  <si>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</si>
  <si>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</si>
  <si>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</si>
  <si>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</si>
  <si>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</si>
  <si>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</si>
  <si>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</si>
  <si>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</si>
  <si>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</si>
  <si>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</si>
  <si>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</si>
  <si>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</si>
  <si>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</si>
  <si>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</si>
  <si>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</si>
  <si>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</si>
  <si>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</si>
  <si>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</si>
  <si>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</si>
  <si>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</si>
  <si>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</si>
  <si>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</si>
  <si>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</si>
  <si>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</si>
  <si>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</si>
  <si>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</si>
  <si>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</si>
  <si>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</si>
  <si>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</si>
  <si>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</si>
  <si>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</si>
  <si>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</si>
  <si>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</si>
  <si>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</si>
  <si>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</si>
  <si>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</si>
  <si>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</si>
  <si>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</si>
  <si>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</si>
  <si>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</si>
  <si>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</si>
  <si>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</si>
  <si>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</si>
  <si>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</si>
  <si>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</si>
  <si>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</si>
  <si>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</si>
  <si>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</si>
  <si>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</si>
  <si>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</si>
  <si>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</si>
  <si>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</si>
  <si>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</si>
  <si>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</si>
  <si>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</si>
  <si>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</si>
  <si>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</si>
  <si>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</si>
  <si>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</si>
  <si>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</si>
  <si>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</si>
  <si>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</si>
  <si>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</si>
  <si>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</si>
  <si>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</si>
  <si>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</si>
  <si>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</si>
  <si>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</si>
  <si>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</si>
  <si>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</si>
  <si>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</si>
  <si>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</si>
  <si>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</si>
  <si>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</si>
  <si>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</si>
  <si>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</si>
  <si>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</si>
  <si>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</si>
  <si>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</si>
  <si>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</si>
  <si>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</si>
  <si>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</si>
  <si>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</si>
  <si>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</si>
  <si>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</si>
  <si>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</si>
  <si>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</si>
  <si>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</si>
  <si>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</si>
  <si>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</si>
  <si>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</si>
  <si>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</si>
  <si>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</si>
  <si>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</si>
  <si>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</si>
  <si>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</si>
  <si>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</si>
  <si>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</si>
  <si>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</si>
  <si>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</si>
  <si>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</si>
  <si>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</si>
  <si>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</si>
  <si>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</si>
  <si>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</si>
  <si>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</si>
  <si>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</si>
  <si>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</si>
  <si>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</si>
  <si>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</si>
  <si>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</si>
  <si>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</si>
  <si>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</si>
  <si>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</si>
  <si>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</si>
  <si>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</si>
  <si>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</si>
  <si>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</si>
  <si>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</si>
  <si>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</si>
  <si>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</si>
  <si>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</si>
  <si>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</si>
  <si>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</si>
  <si>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</si>
  <si>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</si>
  <si>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</si>
  <si>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</si>
  <si>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</si>
  <si>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</si>
  <si>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</si>
  <si>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</si>
  <si>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</si>
  <si>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</si>
  <si>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</si>
  <si>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</si>
  <si>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</si>
  <si>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</si>
  <si>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</si>
  <si>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</si>
  <si>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</si>
  <si>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</si>
  <si>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</si>
  <si>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</si>
  <si>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</si>
  <si>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</si>
  <si>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</si>
  <si>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</si>
  <si>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</si>
  <si>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</si>
  <si>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</si>
  <si>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</si>
  <si>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</si>
  <si>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</si>
  <si>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</si>
  <si>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</si>
  <si>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</si>
  <si>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</si>
  <si>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</si>
  <si>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</si>
  <si>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</si>
  <si>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</si>
  <si>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</si>
  <si>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</si>
  <si>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</si>
  <si>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</si>
  <si>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</si>
  <si>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</si>
  <si>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</si>
  <si>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</si>
  <si>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</si>
  <si>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</si>
  <si>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</si>
  <si>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</si>
  <si>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</si>
  <si>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</si>
  <si>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</si>
  <si>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</si>
  <si>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</si>
  <si>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</si>
  <si>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</si>
  <si>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</si>
  <si>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</si>
  <si>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</si>
  <si>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</si>
  <si>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</si>
  <si>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</si>
  <si>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</si>
  <si>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</si>
  <si>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</si>
  <si>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</si>
  <si>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</si>
  <si>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</si>
  <si>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</si>
  <si>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</si>
  <si>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</si>
  <si>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</si>
  <si>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</si>
  <si>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</si>
  <si>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</si>
  <si>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</si>
  <si>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</si>
  <si>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</si>
  <si>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</si>
  <si>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</si>
  <si>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</si>
  <si>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</si>
  <si>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</si>
  <si>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</si>
  <si>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</si>
  <si>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</si>
  <si>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</si>
  <si>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</si>
  <si>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</si>
  <si>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</si>
  <si>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</si>
  <si>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</si>
  <si>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</si>
  <si>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</si>
  <si>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</si>
  <si>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</si>
  <si>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</si>
  <si>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</si>
  <si>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</si>
  <si>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</si>
  <si>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</si>
  <si>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</si>
  <si>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</si>
  <si>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</si>
  <si>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</si>
  <si>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</si>
  <si>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</si>
  <si>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</si>
  <si>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</si>
  <si>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</si>
  <si>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</si>
  <si>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</si>
  <si>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</si>
  <si>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</si>
  <si>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</si>
  <si>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</si>
  <si>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</si>
  <si>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</si>
  <si>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</si>
  <si>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</si>
  <si>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</si>
  <si>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</si>
  <si>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</si>
  <si>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</si>
  <si>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</si>
  <si>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</si>
  <si>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</si>
  <si>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</si>
  <si>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</si>
  <si>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</si>
  <si>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</si>
  <si>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</si>
  <si>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</si>
  <si>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</si>
  <si>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</si>
  <si>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</si>
  <si>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</si>
  <si>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</si>
  <si>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</si>
  <si>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</si>
  <si>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</si>
  <si>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</si>
  <si>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</si>
  <si>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</si>
  <si>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</si>
  <si>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</si>
  <si>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</si>
  <si>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</si>
  <si>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</si>
  <si>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</si>
  <si>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</si>
  <si>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</si>
  <si>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</si>
  <si>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</si>
  <si>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</si>
  <si>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</si>
  <si>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</si>
  <si>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</si>
  <si>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</si>
  <si>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</si>
  <si>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</si>
  <si>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</si>
  <si>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</si>
  <si>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</si>
  <si>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</si>
  <si>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</si>
  <si>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</si>
  <si>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</si>
  <si>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</si>
  <si>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</si>
  <si>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</si>
  <si>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</si>
  <si>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</si>
  <si>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</si>
  <si>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</si>
  <si>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</si>
  <si>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</si>
  <si>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</si>
  <si>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</si>
  <si>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</si>
  <si>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</si>
  <si>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</si>
  <si>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</si>
  <si>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</si>
  <si>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</si>
  <si>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</si>
  <si>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</si>
  <si>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</si>
  <si>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</si>
  <si>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</si>
  <si>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</si>
  <si>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</si>
  <si>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</si>
  <si>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</si>
  <si>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</si>
  <si>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</si>
  <si>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</si>
  <si>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</si>
  <si>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</si>
  <si>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</si>
  <si>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</si>
  <si>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</si>
  <si>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</si>
  <si>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</si>
  <si>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</si>
  <si>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</si>
  <si>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</si>
  <si>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</si>
  <si>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</si>
  <si>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</si>
  <si>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</si>
  <si>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</si>
  <si>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</si>
  <si>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</si>
  <si>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</si>
  <si>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</si>
  <si>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</si>
  <si>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</si>
  <si>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</si>
  <si>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</si>
  <si>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</si>
  <si>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</si>
  <si>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</si>
  <si>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</si>
  <si>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</si>
  <si>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</si>
  <si>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</si>
  <si>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</si>
  <si>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</si>
  <si>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</si>
  <si>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</si>
  <si>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</si>
  <si>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</si>
  <si>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</si>
  <si>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</si>
  <si>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</si>
  <si>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</si>
  <si>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</si>
  <si>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</si>
  <si>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</si>
  <si>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</si>
  <si>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</si>
  <si>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</si>
  <si>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</si>
  <si>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</si>
  <si>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</si>
  <si>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</si>
  <si>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</si>
  <si>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</si>
  <si>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</si>
  <si>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</si>
  <si>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</si>
  <si>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</si>
  <si>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</si>
  <si>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</si>
  <si>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</si>
  <si>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</si>
  <si>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</si>
  <si>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</si>
  <si>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</si>
  <si>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</si>
  <si>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</si>
  <si>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</si>
  <si>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</si>
  <si>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</si>
  <si>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</si>
  <si>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</si>
  <si>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</si>
  <si>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</si>
  <si>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</si>
  <si>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</si>
  <si>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</si>
  <si>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</si>
  <si>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</si>
  <si>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</si>
  <si>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</si>
  <si>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</si>
  <si>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</si>
  <si>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</si>
  <si>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</si>
  <si>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</si>
  <si>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</si>
  <si>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</si>
  <si>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</si>
  <si>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</si>
  <si>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</si>
  <si>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</si>
  <si>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</si>
  <si>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</si>
  <si>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</si>
  <si>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</si>
  <si>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</si>
  <si>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</si>
  <si>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</si>
  <si>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</si>
  <si>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</si>
  <si>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</si>
  <si>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</si>
  <si>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</si>
  <si>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</si>
  <si>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</si>
  <si>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</si>
  <si>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</si>
  <si>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</si>
  <si>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</si>
  <si>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</si>
  <si>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</si>
  <si>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</si>
  <si>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</si>
  <si>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</si>
  <si>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</si>
  <si>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</si>
  <si>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</si>
  <si>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</si>
  <si>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</si>
  <si>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</si>
  <si>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</si>
  <si>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</si>
  <si>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</si>
  <si>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</si>
  <si>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</si>
  <si>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</si>
  <si>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</si>
  <si>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</si>
  <si>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</si>
  <si>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新28-1</t>
    <rPh sb="0" eb="1">
      <t>シン</t>
    </rPh>
    <phoneticPr fontId="5"/>
  </si>
  <si>
    <t>3</t>
    <phoneticPr fontId="5"/>
  </si>
  <si>
    <t>金融庁</t>
  </si>
  <si>
    <t>金融分野におけるサイバーセキュリティ対策向上</t>
    <phoneticPr fontId="5"/>
  </si>
  <si>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</si>
  <si>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t>
  </si>
  <si>
    <t>-</t>
    <phoneticPr fontId="5"/>
  </si>
  <si>
    <t>諸謝金</t>
    <rPh sb="0" eb="3">
      <t>ショシャキン</t>
    </rPh>
    <phoneticPr fontId="5"/>
  </si>
  <si>
    <t>職員旅費</t>
    <rPh sb="0" eb="2">
      <t>ショクイン</t>
    </rPh>
    <rPh sb="2" eb="4">
      <t>リョヒ</t>
    </rPh>
    <phoneticPr fontId="5"/>
  </si>
  <si>
    <t>委員手当</t>
    <rPh sb="0" eb="2">
      <t>イイン</t>
    </rPh>
    <rPh sb="2" eb="4">
      <t>テアテ</t>
    </rPh>
    <phoneticPr fontId="5"/>
  </si>
  <si>
    <t>金融政策推進業務庁費</t>
    <rPh sb="2" eb="4">
      <t>セイサク</t>
    </rPh>
    <rPh sb="4" eb="6">
      <t>スイシン</t>
    </rPh>
    <rPh sb="6" eb="8">
      <t>ギョウム</t>
    </rPh>
    <rPh sb="8" eb="10">
      <t>チョウヒ</t>
    </rPh>
    <phoneticPr fontId="5"/>
  </si>
  <si>
    <t>件数</t>
    <rPh sb="0" eb="2">
      <t>ケンスウ</t>
    </rPh>
    <phoneticPr fontId="5"/>
  </si>
  <si>
    <t>担当課室の集計結果</t>
    <rPh sb="0" eb="2">
      <t>タントウ</t>
    </rPh>
    <rPh sb="2" eb="4">
      <t>カシツ</t>
    </rPh>
    <rPh sb="5" eb="7">
      <t>シュウケイ</t>
    </rPh>
    <rPh sb="7" eb="9">
      <t>ケッカ</t>
    </rPh>
    <phoneticPr fontId="5"/>
  </si>
  <si>
    <t>金融業界横断的なサイバーセキュリティ演習の実施件数</t>
    <phoneticPr fontId="5"/>
  </si>
  <si>
    <t>金融機関に求めるべきサイバーセキュリティ対策や各国の先進的取組み状況調査の実施件数</t>
    <phoneticPr fontId="5"/>
  </si>
  <si>
    <t>執行額／演習参加件数　　</t>
    <phoneticPr fontId="5"/>
  </si>
  <si>
    <t>執行額／調査件数</t>
    <phoneticPr fontId="5"/>
  </si>
  <si>
    <t>百万円</t>
    <rPh sb="0" eb="3">
      <t>ヒャクマンエン</t>
    </rPh>
    <phoneticPr fontId="5"/>
  </si>
  <si>
    <t>-</t>
    <phoneticPr fontId="5"/>
  </si>
  <si>
    <t>-</t>
    <phoneticPr fontId="5"/>
  </si>
  <si>
    <t>15/77</t>
    <phoneticPr fontId="5"/>
  </si>
  <si>
    <t>6.5/1</t>
    <phoneticPr fontId="5"/>
  </si>
  <si>
    <t>無</t>
  </si>
  <si>
    <t>有</t>
  </si>
  <si>
    <t>‐</t>
  </si>
  <si>
    <t>金融分野のサイバーセキュリティ対策向上を目的としており、国民や社会のニーズを反映している。</t>
    <phoneticPr fontId="5"/>
  </si>
  <si>
    <t>当局も含めた金融業界横断的な事業であり、国費投入の必要性の高い事業である。</t>
    <phoneticPr fontId="5"/>
  </si>
  <si>
    <t>平成26年11月に制定された「サイバーセキュリティ基本法」に規定されているなど、優先度の高い事業である。</t>
    <rPh sb="0" eb="2">
      <t>ヘイセイ</t>
    </rPh>
    <phoneticPr fontId="5"/>
  </si>
  <si>
    <t>金融業界横断的なサイバーセキュリティ演習については、参加金融機関に応分の負担を求めている（演習実施にかかる費用負担の割合は、金融庁55%程度、参加金融機関45%程度）。</t>
    <rPh sb="68" eb="70">
      <t>テイド</t>
    </rPh>
    <rPh sb="80" eb="82">
      <t>テイド</t>
    </rPh>
    <phoneticPr fontId="5"/>
  </si>
  <si>
    <t>入札を行う等、コストの削減を図っている。</t>
    <phoneticPr fontId="5"/>
  </si>
  <si>
    <t>演習の委託費用の不用理由としては、入札の落札価格が、当初の想定より低価格であったため。</t>
    <rPh sb="0" eb="2">
      <t>エンシュウ</t>
    </rPh>
    <rPh sb="3" eb="5">
      <t>イタク</t>
    </rPh>
    <rPh sb="5" eb="7">
      <t>ヒヨウ</t>
    </rPh>
    <rPh sb="8" eb="10">
      <t>フヨウ</t>
    </rPh>
    <rPh sb="10" eb="12">
      <t>リユウ</t>
    </rPh>
    <rPh sb="17" eb="19">
      <t>ニュウサツ</t>
    </rPh>
    <rPh sb="20" eb="22">
      <t>ラクサツ</t>
    </rPh>
    <rPh sb="22" eb="24">
      <t>カカク</t>
    </rPh>
    <rPh sb="26" eb="28">
      <t>トウショ</t>
    </rPh>
    <rPh sb="29" eb="31">
      <t>ソウテイ</t>
    </rPh>
    <rPh sb="33" eb="36">
      <t>テイカカク</t>
    </rPh>
    <phoneticPr fontId="5"/>
  </si>
  <si>
    <t>金融業界横断的なサイバーセキュリティ演習については、参加金融機関に応分の負担を求めることにより、コスト削減を図っている。</t>
    <phoneticPr fontId="5"/>
  </si>
  <si>
    <t>当庁職員自らが演習の実施や海外における先進的な取組みを調査する場合と比較して、専門業者の専門知識やノウハウを活用した「委託・請負」が、より効果的かつ低コストで実施できるものと思料される。</t>
    <phoneticPr fontId="5"/>
  </si>
  <si>
    <t>真に必要なものに限定している。</t>
    <phoneticPr fontId="5"/>
  </si>
  <si>
    <t>・平成29年度に実施した委託調査については、一般競争入札により委託業者を選定した。（複数者参加）
・平成29年度に実施した金融業界横断的なサイバーセキュリティ演習については、企画競争入札により委託業者を選定した。（複数者参加）
・競争性の無い随意契約（少額）となったものについては、他に同役務の提供を行っているものはいないため、競争性の余地がないものである。</t>
    <rPh sb="22" eb="24">
      <t>イッパン</t>
    </rPh>
    <rPh sb="24" eb="26">
      <t>キョウソウ</t>
    </rPh>
    <rPh sb="31" eb="33">
      <t>イタク</t>
    </rPh>
    <rPh sb="33" eb="35">
      <t>ギョウシャ</t>
    </rPh>
    <rPh sb="36" eb="38">
      <t>センテイ</t>
    </rPh>
    <rPh sb="42" eb="44">
      <t>フクスウ</t>
    </rPh>
    <rPh sb="44" eb="45">
      <t>シャ</t>
    </rPh>
    <rPh sb="45" eb="47">
      <t>サンカ</t>
    </rPh>
    <rPh sb="91" eb="93">
      <t>ニュウサツ</t>
    </rPh>
    <rPh sb="115" eb="118">
      <t>キョウソウセイ</t>
    </rPh>
    <rPh sb="119" eb="120">
      <t>ナ</t>
    </rPh>
    <rPh sb="121" eb="123">
      <t>ズイイ</t>
    </rPh>
    <rPh sb="123" eb="125">
      <t>ケイヤク</t>
    </rPh>
    <rPh sb="126" eb="128">
      <t>ショウガク</t>
    </rPh>
    <rPh sb="141" eb="142">
      <t>ホカ</t>
    </rPh>
    <rPh sb="143" eb="144">
      <t>ドウ</t>
    </rPh>
    <rPh sb="144" eb="146">
      <t>エキム</t>
    </rPh>
    <rPh sb="147" eb="149">
      <t>テイキョウ</t>
    </rPh>
    <rPh sb="150" eb="151">
      <t>オコナ</t>
    </rPh>
    <rPh sb="164" eb="167">
      <t>キョウソウセイ</t>
    </rPh>
    <rPh sb="168" eb="170">
      <t>ヨチ</t>
    </rPh>
    <phoneticPr fontId="5"/>
  </si>
  <si>
    <t>（外部有識者点検対象外）</t>
    <phoneticPr fontId="5"/>
  </si>
  <si>
    <t>業務経費</t>
    <rPh sb="0" eb="2">
      <t>ギョウム</t>
    </rPh>
    <rPh sb="2" eb="4">
      <t>ケイヒ</t>
    </rPh>
    <phoneticPr fontId="5"/>
  </si>
  <si>
    <t>※１００万円未満</t>
    <rPh sb="4" eb="6">
      <t>マンエン</t>
    </rPh>
    <rPh sb="6" eb="8">
      <t>ミマン</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</si>
  <si>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</si>
  <si>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調査業務等に関する費用</t>
    <rPh sb="0" eb="2">
      <t>チョウサ</t>
    </rPh>
    <rPh sb="2" eb="4">
      <t>ギョウム</t>
    </rPh>
    <rPh sb="4" eb="5">
      <t>トウ</t>
    </rPh>
    <rPh sb="6" eb="7">
      <t>カン</t>
    </rPh>
    <rPh sb="9" eb="11">
      <t>ヒヨウ</t>
    </rPh>
    <phoneticPr fontId="5"/>
  </si>
  <si>
    <t>B.PｗCあらた有限責任監査法人</t>
    <phoneticPr fontId="5"/>
  </si>
  <si>
    <t>PｗCあらた有限責任監査法人</t>
    <phoneticPr fontId="5"/>
  </si>
  <si>
    <t xml:space="preserve">A.　㈱エヌ・ティ・ティ・データ経営研究所 </t>
    <phoneticPr fontId="5"/>
  </si>
  <si>
    <t xml:space="preserve">（株）エヌ・ティ・ティ・データ経営研究所 </t>
    <rPh sb="1" eb="2">
      <t>カブ</t>
    </rPh>
    <phoneticPr fontId="5"/>
  </si>
  <si>
    <t>ＮＥＣマネジメントパートナー（株）</t>
    <rPh sb="15" eb="16">
      <t>カブ</t>
    </rPh>
    <phoneticPr fontId="5"/>
  </si>
  <si>
    <t>エヌ・ティ・ティ・データ先端技術（株）</t>
    <rPh sb="15" eb="16">
      <t>ジュツ</t>
    </rPh>
    <rPh sb="17" eb="18">
      <t>カブ</t>
    </rPh>
    <phoneticPr fontId="5"/>
  </si>
  <si>
    <t>調査業務</t>
    <phoneticPr fontId="5"/>
  </si>
  <si>
    <t>演習企画・運営業務</t>
    <phoneticPr fontId="5"/>
  </si>
  <si>
    <t>外部研修等の受講</t>
    <rPh sb="6" eb="8">
      <t>ジュコウ</t>
    </rPh>
    <phoneticPr fontId="5"/>
  </si>
  <si>
    <t>外部研修等の受講</t>
    <phoneticPr fontId="5"/>
  </si>
  <si>
    <t>外部研修等の受講</t>
    <phoneticPr fontId="5"/>
  </si>
  <si>
    <t>-</t>
    <phoneticPr fontId="5"/>
  </si>
  <si>
    <t>-</t>
    <phoneticPr fontId="5"/>
  </si>
  <si>
    <t>〔平成29年度〕「金融業界横断的なサイバーセキュリティ演習 （Delta Wall Ⅱ）」について
https://www.fsa.go.jp/news/29/sonota/20171020/20171020-1.html
〔平成29年度〕諸外国の「脅威ベースのペネトレーションテスト(TLPT)」に関する報告書の公表について
https://www.fsa.go.jp/common/about/research/20180516.html</t>
    <rPh sb="1" eb="3">
      <t>ヘイセイ</t>
    </rPh>
    <rPh sb="5" eb="6">
      <t>ネン</t>
    </rPh>
    <rPh sb="6" eb="7">
      <t>ド</t>
    </rPh>
    <rPh sb="114" eb="116">
      <t>ヘイセイ</t>
    </rPh>
    <rPh sb="118" eb="119">
      <t>ネン</t>
    </rPh>
    <rPh sb="119" eb="120">
      <t>ド</t>
    </rPh>
    <phoneticPr fontId="5"/>
  </si>
  <si>
    <t>5.3/1</t>
    <phoneticPr fontId="5"/>
  </si>
  <si>
    <t>9.9/1</t>
    <phoneticPr fontId="5"/>
  </si>
  <si>
    <t>22/101</t>
    <phoneticPr fontId="5"/>
  </si>
  <si>
    <t xml:space="preserve">（一）金融ＩＳＡＣ </t>
    <rPh sb="1" eb="2">
      <t>イチ</t>
    </rPh>
    <phoneticPr fontId="5"/>
  </si>
  <si>
    <t>横断的施策-１　IT 技術の進展等の環境変化を踏まえた戦略的な対応</t>
    <rPh sb="0" eb="3">
      <t>オウダンテキ</t>
    </rPh>
    <rPh sb="3" eb="5">
      <t>セサク</t>
    </rPh>
    <phoneticPr fontId="5"/>
  </si>
  <si>
    <t>-</t>
    <phoneticPr fontId="5"/>
  </si>
  <si>
    <t>-</t>
    <phoneticPr fontId="5"/>
  </si>
  <si>
    <t>金融業界横断的なサイバーセキュリティ演習の参加金融機関数</t>
    <rPh sb="21" eb="23">
      <t>サンカ</t>
    </rPh>
    <rPh sb="23" eb="25">
      <t>キンユウ</t>
    </rPh>
    <rPh sb="25" eb="27">
      <t>キカン</t>
    </rPh>
    <rPh sb="27" eb="28">
      <t>スウ</t>
    </rPh>
    <phoneticPr fontId="5"/>
  </si>
  <si>
    <t>金融分野におけるサイバーセキュリティ対策の向上による、金融システム全体の安定性の確保。</t>
    <rPh sb="0" eb="2">
      <t>キンユウ</t>
    </rPh>
    <rPh sb="36" eb="38">
      <t>アンテイ</t>
    </rPh>
    <rPh sb="40" eb="42">
      <t>カクホ</t>
    </rPh>
    <phoneticPr fontId="5"/>
  </si>
  <si>
    <t>・サイバーセキュリティ演習を通じて金融分野のインシデント対応能力の向上を図ることで、IT技術の進展等によるサイバーリスクの高まりに対して的確に対応することができる</t>
    <rPh sb="36" eb="37">
      <t>ハカ</t>
    </rPh>
    <rPh sb="65" eb="66">
      <t>タイ</t>
    </rPh>
    <rPh sb="68" eb="70">
      <t>テキカク</t>
    </rPh>
    <rPh sb="71" eb="73">
      <t>タイオウ</t>
    </rPh>
    <phoneticPr fontId="5"/>
  </si>
  <si>
    <t>例年成果目標を達成しており、成果実績は見合ったものとなっている。</t>
    <rPh sb="0" eb="2">
      <t>レイネン</t>
    </rPh>
    <rPh sb="2" eb="4">
      <t>セイカ</t>
    </rPh>
    <rPh sb="4" eb="6">
      <t>モクヒョウ</t>
    </rPh>
    <rPh sb="7" eb="9">
      <t>タッセイ</t>
    </rPh>
    <rPh sb="14" eb="16">
      <t>セイカ</t>
    </rPh>
    <rPh sb="16" eb="18">
      <t>ジッセキ</t>
    </rPh>
    <rPh sb="19" eb="21">
      <t>ミア</t>
    </rPh>
    <phoneticPr fontId="5"/>
  </si>
  <si>
    <t>例年活動見込み通りの実績であり、見合ったものとなっている。</t>
    <rPh sb="0" eb="2">
      <t>レイネン</t>
    </rPh>
    <rPh sb="2" eb="4">
      <t>カツドウ</t>
    </rPh>
    <rPh sb="4" eb="6">
      <t>ミコ</t>
    </rPh>
    <rPh sb="7" eb="8">
      <t>ドオ</t>
    </rPh>
    <rPh sb="10" eb="12">
      <t>ジッセキ</t>
    </rPh>
    <rPh sb="16" eb="18">
      <t>ミア</t>
    </rPh>
    <phoneticPr fontId="5"/>
  </si>
  <si>
    <t>・委託調査の成果物は、金融分野におけるサイバーセキュリティ対策の強化のため、広く対外公表するとともに、金融機関への様々な説明会等の場でも紹介し取組を促している。
・金融業界横断的なサイバーセキュリティ演習については、参加金融機関や各業界に対して事後評価をフィードバックすることにより、金融機関自らが具体的な改善策を講じられるようにすることとしている。</t>
    <rPh sb="29" eb="31">
      <t>タイサク</t>
    </rPh>
    <rPh sb="32" eb="34">
      <t>キョウカ</t>
    </rPh>
    <rPh sb="38" eb="39">
      <t>ヒロ</t>
    </rPh>
    <rPh sb="40" eb="42">
      <t>タイガイ</t>
    </rPh>
    <rPh sb="42" eb="44">
      <t>コウヒョウ</t>
    </rPh>
    <rPh sb="51" eb="53">
      <t>キンユウ</t>
    </rPh>
    <rPh sb="53" eb="55">
      <t>キカン</t>
    </rPh>
    <rPh sb="57" eb="59">
      <t>サマザマ</t>
    </rPh>
    <rPh sb="60" eb="63">
      <t>セツメイカイ</t>
    </rPh>
    <rPh sb="63" eb="64">
      <t>トウ</t>
    </rPh>
    <rPh sb="65" eb="66">
      <t>バ</t>
    </rPh>
    <rPh sb="68" eb="70">
      <t>ショウカイ</t>
    </rPh>
    <rPh sb="71" eb="73">
      <t>トリクミ</t>
    </rPh>
    <rPh sb="74" eb="75">
      <t>ウナガ</t>
    </rPh>
    <phoneticPr fontId="5"/>
  </si>
  <si>
    <t>-</t>
    <phoneticPr fontId="5"/>
  </si>
  <si>
    <t>総合政策局</t>
    <rPh sb="0" eb="2">
      <t>ソウゴウ</t>
    </rPh>
    <rPh sb="2" eb="4">
      <t>セイサク</t>
    </rPh>
    <rPh sb="4" eb="5">
      <t>キョク</t>
    </rPh>
    <phoneticPr fontId="5"/>
  </si>
  <si>
    <t>総合政策課サイバーセキュリティ対策企画調整室</t>
    <rPh sb="0" eb="2">
      <t>ソウゴウ</t>
    </rPh>
    <phoneticPr fontId="5"/>
  </si>
  <si>
    <t>水谷　剛</t>
    <rPh sb="0" eb="2">
      <t>ミズタニ</t>
    </rPh>
    <rPh sb="3" eb="4">
      <t>ツヨシ</t>
    </rPh>
    <phoneticPr fontId="5"/>
  </si>
  <si>
    <t>C.ＮＥＣマネジメントパートナー(株)</t>
    <phoneticPr fontId="5"/>
  </si>
  <si>
    <t>「金融分野におけるサイバーセキュリティ強化に向けた取組方針」（平成27年7月2日公表）
未来投資戦略2018（平成30年6月15日閣議決定）
経済財政運営と改革の基本方針2018（平成30年6月15日閣議決定）</t>
    <phoneticPr fontId="5"/>
  </si>
  <si>
    <t>情報処理業務庁費</t>
    <rPh sb="0" eb="2">
      <t>ジョウホウ</t>
    </rPh>
    <rPh sb="2" eb="4">
      <t>ショリ</t>
    </rPh>
    <rPh sb="4" eb="6">
      <t>ギョウム</t>
    </rPh>
    <rPh sb="6" eb="7">
      <t>チョウ</t>
    </rPh>
    <rPh sb="7" eb="8">
      <t>ヒ</t>
    </rPh>
    <phoneticPr fontId="5"/>
  </si>
  <si>
    <t>-</t>
    <phoneticPr fontId="5"/>
  </si>
  <si>
    <t>金融業界全体のサイバーセキュリティの確保は喫緊の課題であり、演習等を通じて金融機関のサイバー攻撃への対応能力の向上を図っていく必要がある。その際には、中小金融機関のサイバーセキュリティ対策を向上させることにより、金融業界全体のサイバー攻撃への対応能力の底上げを図っていくことが重要なポイントであると考えられることから、中小金融機関を中心に、.より多くの金融機関に演習機会を与えるため、演習の実施に係る経費を増額要求しているため。加えて、G7サイバーエキスパートグループにおいてサブグループが開催されるなど国際会議対応が増加しているため、外国出張旅費を増額要求していることが主な理由。
（参考）
31年度要求のうち「新しい日本のための優先課題推進枠」：89百万円</t>
    <rPh sb="214" eb="215">
      <t>クワ</t>
    </rPh>
    <rPh sb="245" eb="247">
      <t>カイサイ</t>
    </rPh>
    <rPh sb="252" eb="254">
      <t>コクサイ</t>
    </rPh>
    <rPh sb="254" eb="256">
      <t>カイギ</t>
    </rPh>
    <rPh sb="256" eb="258">
      <t>タイオウ</t>
    </rPh>
    <rPh sb="259" eb="261">
      <t>ゾウカ</t>
    </rPh>
    <rPh sb="268" eb="270">
      <t>ガイコク</t>
    </rPh>
    <rPh sb="270" eb="272">
      <t>シュッチョウ</t>
    </rPh>
    <rPh sb="272" eb="274">
      <t>リョヒ</t>
    </rPh>
    <rPh sb="275" eb="277">
      <t>ゾウガク</t>
    </rPh>
    <rPh sb="277" eb="279">
      <t>ヨウキュウ</t>
    </rPh>
    <phoneticPr fontId="5"/>
  </si>
  <si>
    <t>○サイバー攻撃を受けた際の金融機関内や金融業界内のサーバー攻撃への対応態勢、官民の連携体制の確認等を目的に、金融業界横断的なサイバーセキュリティ演習を実施。
○海外における先進的事例を通じ、国内金融機関のサイバーセキュリティ対策の向上に資することを目的として、「諸外国における脅威ベースのペネトレーションテストの状況」に関する委託調査を実施。</t>
    <phoneticPr fontId="5"/>
  </si>
  <si>
    <t>演習に参加した金融機関数</t>
    <phoneticPr fontId="5"/>
  </si>
  <si>
    <t>金融業界横断的なサイバーセキュリティ演習への金融機関の参加件数を増加する。</t>
    <phoneticPr fontId="5"/>
  </si>
  <si>
    <t>　引き続き調達時における競争性の確保等により、経費削減に努めること。</t>
    <phoneticPr fontId="5"/>
  </si>
  <si>
    <t>　経費削減の観点から、競争性の確保に努めることとするが、喫緊の課題である金融機関全体のサイバーセキュリティ対策の向上のため、より多くの金融機関の演習機会を確保することや、国際会議に対応していく必要がある。よって、31年度においては、前年度比23百万円の増額要求を行う。</t>
    <phoneticPr fontId="5"/>
  </si>
  <si>
    <t>百万円/件</t>
    <rPh sb="0" eb="3">
      <t>ヒャクマンエン</t>
    </rPh>
    <rPh sb="4" eb="5">
      <t>ケン</t>
    </rPh>
    <phoneticPr fontId="5"/>
  </si>
  <si>
    <t>○ 金融業界横断的なサイバーセキュリティ演習については、参加金融機関数が例年成果目標を上回る実績（28年度：20（目標）→77（実績）、29年度：80→101）で推移し、目標を達成している。また、企画競争入札において複数の事業者が応募するなど競争性を確保した調達を実施できており、予算は適切に執行されていると考える。
○ 委託調査等経費については、金融機関に求めるべき対策や各国における先進的な取組みを調査し、広く対外公表するとともに、国内金融機関の取組みを促すため、様々な場において調査結果を説明している。また、一般競争入札により競争性を確保しており、予算は適切に執行されていると考える。</t>
    <phoneticPr fontId="5"/>
  </si>
  <si>
    <t>○ 過去２回の演習を通じて一定の知見が蓄積したことから、業務特性を反映した業態毎のシナリオとする等、より効果的な演習を実施する。
○ 委託調査については、日々高度化・複雑化するサイバーの最新の脅威や海外における先進的な取組等について調査を行い、その結果を還元することで、国内金融機関の取組みの強化を促す。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</si>
</sst>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170570</xdr:colOff>
      <xdr:row>740</xdr:row>
      <xdr:rowOff>107938</xdr:rowOff>
    </xdr:from>
    <xdr:to>
      <xdr:col>45</xdr:col>
      <xdr:colOff>134562</xdr:colOff>
      <xdr:row>751</xdr:row>
      <xdr:rowOff>158735</xdr:rowOff>
    </xdr:to>
    <xdr:grpSp>
      <xdr:nvGrpSpPr>
        <xdr:cNvPr id="52" name="グループ化 51"/>
        <xdr:cNvGrpSpPr/>
      </xdr:nvGrpSpPr>
      <xdr:grpSpPr>
        <a:xfrm>
          <a:off x="1582511" y="40594791"/>
          <a:ext cx="7628816" cy="3872003"/>
          <a:chOff x="1145185" y="33363273"/>
          <a:chExt cx="7713316" cy="3966161"/>
        </a:xfrm>
      </xdr:grpSpPr>
      <xdr:sp macro="" textlink="">
        <xdr:nvSpPr>
          <xdr:cNvPr id="53" name="テキスト ボックス 52"/>
          <xdr:cNvSpPr txBox="1"/>
        </xdr:nvSpPr>
        <xdr:spPr>
          <a:xfrm>
            <a:off x="3973216" y="33363273"/>
            <a:ext cx="2884784" cy="5693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金融庁</a:t>
            </a:r>
            <a:endParaRPr kumimoji="1" lang="en-US" altLang="ja-JP" sz="1100"/>
          </a:p>
          <a:p>
            <a:pPr algn="ctr">
              <a:lnSpc>
                <a:spcPts val="1300"/>
              </a:lnSpc>
            </a:pPr>
            <a:r>
              <a:rPr kumimoji="1" lang="ja-JP" altLang="en-US" sz="1100"/>
              <a:t>３９．２百万円</a:t>
            </a:r>
          </a:p>
        </xdr:txBody>
      </xdr:sp>
      <xdr:sp macro="" textlink="">
        <xdr:nvSpPr>
          <xdr:cNvPr id="54" name="Line 21"/>
          <xdr:cNvSpPr>
            <a:spLocks noChangeShapeType="1"/>
          </xdr:cNvSpPr>
        </xdr:nvSpPr>
        <xdr:spPr bwMode="auto">
          <a:xfrm flipH="1">
            <a:off x="2502163" y="34807005"/>
            <a:ext cx="5322" cy="842142"/>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55" name="Rectangle 3"/>
          <xdr:cNvSpPr>
            <a:spLocks noChangeArrowheads="1"/>
          </xdr:cNvSpPr>
        </xdr:nvSpPr>
        <xdr:spPr bwMode="auto">
          <a:xfrm>
            <a:off x="1194917" y="35892176"/>
            <a:ext cx="2733261"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（株）エヌ・ティ・ティ・データ経営研究所 </a:t>
            </a:r>
            <a:endParaRPr lang="en-US" altLang="ja-JP" sz="1000" b="0" i="0" u="none" strike="noStrike" baseline="0">
              <a:solidFill>
                <a:sysClr val="windowText" lastClr="000000"/>
              </a:solidFill>
              <a:latin typeface="+mn-lt"/>
              <a:ea typeface="+mn-ea"/>
            </a:endParaRPr>
          </a:p>
          <a:p>
            <a:pPr algn="ctr" rtl="0">
              <a:lnSpc>
                <a:spcPts val="1300"/>
              </a:lnSpc>
              <a:defRPr sz="1000"/>
            </a:pPr>
            <a:r>
              <a:rPr lang="ja-JP" altLang="en-US" sz="1000" b="0" i="0" u="none" strike="noStrike" baseline="0">
                <a:solidFill>
                  <a:sysClr val="windowText" lastClr="000000"/>
                </a:solidFill>
                <a:latin typeface="+mn-lt"/>
                <a:ea typeface="+mn-ea"/>
              </a:rPr>
              <a:t>２１．６百万円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56" name="大かっこ 55"/>
          <xdr:cNvSpPr/>
        </xdr:nvSpPr>
        <xdr:spPr>
          <a:xfrm>
            <a:off x="1233534" y="36581028"/>
            <a:ext cx="2679729" cy="748406"/>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a:t>
            </a:r>
            <a:endParaRPr kumimoji="1" lang="ja-JP" altLang="en-US" sz="1100"/>
          </a:p>
        </xdr:txBody>
      </xdr:sp>
      <xdr:sp macro="" textlink="">
        <xdr:nvSpPr>
          <xdr:cNvPr id="57" name="大かっこ 56"/>
          <xdr:cNvSpPr/>
        </xdr:nvSpPr>
        <xdr:spPr>
          <a:xfrm>
            <a:off x="7172663" y="33408116"/>
            <a:ext cx="1685838" cy="1279392"/>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５．９百万円　</a:t>
            </a:r>
            <a:endParaRPr kumimoji="1" lang="en-US" altLang="ja-JP" sz="1100"/>
          </a:p>
          <a:p>
            <a:pPr algn="l"/>
            <a:r>
              <a:rPr kumimoji="1" lang="ja-JP" altLang="en-US" sz="1100"/>
              <a:t>　・委員手当</a:t>
            </a:r>
            <a:endParaRPr kumimoji="1" lang="en-US" altLang="ja-JP" sz="1100"/>
          </a:p>
          <a:p>
            <a:pPr algn="l"/>
            <a:r>
              <a:rPr kumimoji="1" lang="ja-JP" altLang="en-US" sz="1100"/>
              <a:t>　　</a:t>
            </a:r>
            <a:r>
              <a:rPr kumimoji="1" lang="ja-JP" altLang="en-US" sz="1100">
                <a:solidFill>
                  <a:schemeClr val="tx1"/>
                </a:solidFill>
                <a:effectLst/>
                <a:latin typeface="+mn-lt"/>
                <a:ea typeface="+mn-ea"/>
                <a:cs typeface="+mn-cs"/>
              </a:rPr>
              <a:t>０</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58" name="テキスト ボックス 57"/>
          <xdr:cNvSpPr txBox="1"/>
        </xdr:nvSpPr>
        <xdr:spPr>
          <a:xfrm>
            <a:off x="1145185" y="35553629"/>
            <a:ext cx="2852115" cy="467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43</xdr:col>
      <xdr:colOff>169334</xdr:colOff>
      <xdr:row>744</xdr:row>
      <xdr:rowOff>130032</xdr:rowOff>
    </xdr:from>
    <xdr:to>
      <xdr:col>43</xdr:col>
      <xdr:colOff>174661</xdr:colOff>
      <xdr:row>746</xdr:row>
      <xdr:rowOff>259672</xdr:rowOff>
    </xdr:to>
    <xdr:sp macro="" textlink="">
      <xdr:nvSpPr>
        <xdr:cNvPr id="59" name="Line 21"/>
        <xdr:cNvSpPr>
          <a:spLocks noChangeShapeType="1"/>
        </xdr:cNvSpPr>
      </xdr:nvSpPr>
      <xdr:spPr bwMode="auto">
        <a:xfrm flipH="1">
          <a:off x="8815917" y="43066615"/>
          <a:ext cx="5327" cy="82814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29</xdr:col>
      <xdr:colOff>25818</xdr:colOff>
      <xdr:row>741</xdr:row>
      <xdr:rowOff>338180</xdr:rowOff>
    </xdr:from>
    <xdr:to>
      <xdr:col>29</xdr:col>
      <xdr:colOff>31750</xdr:colOff>
      <xdr:row>744</xdr:row>
      <xdr:rowOff>114913</xdr:rowOff>
    </xdr:to>
    <xdr:cxnSp macro="">
      <xdr:nvCxnSpPr>
        <xdr:cNvPr id="60" name="直線コネクタ 59"/>
        <xdr:cNvCxnSpPr/>
      </xdr:nvCxnSpPr>
      <xdr:spPr>
        <a:xfrm>
          <a:off x="5857235" y="42227013"/>
          <a:ext cx="5932" cy="8244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106183</xdr:colOff>
      <xdr:row>744</xdr:row>
      <xdr:rowOff>106721</xdr:rowOff>
    </xdr:from>
    <xdr:to>
      <xdr:col>43</xdr:col>
      <xdr:colOff>169334</xdr:colOff>
      <xdr:row>744</xdr:row>
      <xdr:rowOff>116424</xdr:rowOff>
    </xdr:to>
    <xdr:cxnSp macro="">
      <xdr:nvCxnSpPr>
        <xdr:cNvPr id="61" name="直線コネクタ 60"/>
        <xdr:cNvCxnSpPr/>
      </xdr:nvCxnSpPr>
      <xdr:spPr>
        <a:xfrm>
          <a:off x="2921350" y="43043304"/>
          <a:ext cx="5894567" cy="97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83155</xdr:colOff>
      <xdr:row>747</xdr:row>
      <xdr:rowOff>149676</xdr:rowOff>
    </xdr:from>
    <xdr:to>
      <xdr:col>49</xdr:col>
      <xdr:colOff>363427</xdr:colOff>
      <xdr:row>749</xdr:row>
      <xdr:rowOff>80659</xdr:rowOff>
    </xdr:to>
    <xdr:sp macro="" textlink="">
      <xdr:nvSpPr>
        <xdr:cNvPr id="62" name="Rectangle 3"/>
        <xdr:cNvSpPr>
          <a:spLocks noChangeArrowheads="1"/>
        </xdr:cNvSpPr>
      </xdr:nvSpPr>
      <xdr:spPr bwMode="auto">
        <a:xfrm>
          <a:off x="7523238" y="44134009"/>
          <a:ext cx="2693272" cy="6294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　ＮＥＣマネジメントパートナー</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株</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ほか</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１．０百万円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37</xdr:col>
      <xdr:colOff>3024</xdr:colOff>
      <xdr:row>746</xdr:row>
      <xdr:rowOff>128519</xdr:rowOff>
    </xdr:from>
    <xdr:to>
      <xdr:col>49</xdr:col>
      <xdr:colOff>408299</xdr:colOff>
      <xdr:row>747</xdr:row>
      <xdr:rowOff>234720</xdr:rowOff>
    </xdr:to>
    <xdr:sp macro="" textlink="">
      <xdr:nvSpPr>
        <xdr:cNvPr id="63" name="テキスト ボックス 62"/>
        <xdr:cNvSpPr txBox="1"/>
      </xdr:nvSpPr>
      <xdr:spPr>
        <a:xfrm>
          <a:off x="7443107" y="43763602"/>
          <a:ext cx="2818275" cy="45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74083</xdr:colOff>
      <xdr:row>749</xdr:row>
      <xdr:rowOff>123974</xdr:rowOff>
    </xdr:from>
    <xdr:to>
      <xdr:col>49</xdr:col>
      <xdr:colOff>356314</xdr:colOff>
      <xdr:row>751</xdr:row>
      <xdr:rowOff>148165</xdr:rowOff>
    </xdr:to>
    <xdr:sp macro="" textlink="">
      <xdr:nvSpPr>
        <xdr:cNvPr id="64" name="大かっこ 63"/>
        <xdr:cNvSpPr/>
      </xdr:nvSpPr>
      <xdr:spPr>
        <a:xfrm>
          <a:off x="7514166" y="44806807"/>
          <a:ext cx="2695231" cy="72269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・サイバーセキュリティに関する知見の向上を目的とした外部研修等に係る受講料</a:t>
          </a:r>
        </a:p>
      </xdr:txBody>
    </xdr:sp>
    <xdr:clientData/>
  </xdr:twoCellAnchor>
  <xdr:twoCellAnchor>
    <xdr:from>
      <xdr:col>22</xdr:col>
      <xdr:colOff>169335</xdr:colOff>
      <xdr:row>747</xdr:row>
      <xdr:rowOff>148173</xdr:rowOff>
    </xdr:from>
    <xdr:to>
      <xdr:col>36</xdr:col>
      <xdr:colOff>47440</xdr:colOff>
      <xdr:row>749</xdr:row>
      <xdr:rowOff>79156</xdr:rowOff>
    </xdr:to>
    <xdr:sp macro="" textlink="">
      <xdr:nvSpPr>
        <xdr:cNvPr id="65" name="Rectangle 3"/>
        <xdr:cNvSpPr>
          <a:spLocks noChangeArrowheads="1"/>
        </xdr:cNvSpPr>
      </xdr:nvSpPr>
      <xdr:spPr bwMode="auto">
        <a:xfrm>
          <a:off x="4593168" y="44132506"/>
          <a:ext cx="2693272" cy="6294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P</a:t>
          </a:r>
          <a:r>
            <a:rPr lang="ja-JP" altLang="en-US" sz="1100" b="0" i="0" u="none" strike="noStrike" baseline="0">
              <a:solidFill>
                <a:sysClr val="windowText" lastClr="000000"/>
              </a:solidFill>
              <a:latin typeface="ＭＳ Ｐゴシック"/>
              <a:ea typeface="ＭＳ Ｐゴシック"/>
            </a:rPr>
            <a:t>ｗ</a:t>
          </a: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あらた有限責任監査法人</a:t>
          </a:r>
          <a:endParaRPr lang="en-US" altLang="ja-JP" sz="1100" b="0" i="0" u="none" strike="noStrike" baseline="0">
            <a:solidFill>
              <a:sysClr val="windowText" lastClr="000000"/>
            </a:solidFill>
            <a:latin typeface="+mn-ea"/>
            <a:ea typeface="+mn-ea"/>
          </a:endParaRPr>
        </a:p>
        <a:p>
          <a:pPr algn="ctr" rtl="0">
            <a:lnSpc>
              <a:spcPts val="1300"/>
            </a:lnSpc>
            <a:defRPr sz="1000"/>
          </a:pPr>
          <a:r>
            <a:rPr lang="ja-JP" altLang="en-US" sz="1000" b="0" i="0" u="none" strike="noStrike" baseline="0">
              <a:solidFill>
                <a:sysClr val="windowText" lastClr="000000"/>
              </a:solidFill>
              <a:latin typeface="ＭＳ Ｐゴシック"/>
              <a:ea typeface="ＭＳ Ｐゴシック"/>
            </a:rPr>
            <a:t>９．９百万円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22</xdr:col>
      <xdr:colOff>1</xdr:colOff>
      <xdr:row>746</xdr:row>
      <xdr:rowOff>148174</xdr:rowOff>
    </xdr:from>
    <xdr:to>
      <xdr:col>35</xdr:col>
      <xdr:colOff>198039</xdr:colOff>
      <xdr:row>747</xdr:row>
      <xdr:rowOff>257510</xdr:rowOff>
    </xdr:to>
    <xdr:sp macro="" textlink="">
      <xdr:nvSpPr>
        <xdr:cNvPr id="66" name="テキスト ボックス 65"/>
        <xdr:cNvSpPr txBox="1"/>
      </xdr:nvSpPr>
      <xdr:spPr>
        <a:xfrm>
          <a:off x="4423834" y="43783257"/>
          <a:ext cx="2812122" cy="4585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22</xdr:col>
      <xdr:colOff>190500</xdr:colOff>
      <xdr:row>749</xdr:row>
      <xdr:rowOff>127001</xdr:rowOff>
    </xdr:from>
    <xdr:to>
      <xdr:col>36</xdr:col>
      <xdr:colOff>17486</xdr:colOff>
      <xdr:row>751</xdr:row>
      <xdr:rowOff>158751</xdr:rowOff>
    </xdr:to>
    <xdr:sp macro="" textlink="">
      <xdr:nvSpPr>
        <xdr:cNvPr id="68" name="大かっこ 67"/>
        <xdr:cNvSpPr/>
      </xdr:nvSpPr>
      <xdr:spPr>
        <a:xfrm>
          <a:off x="4614333" y="44809834"/>
          <a:ext cx="2642153" cy="730250"/>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・「諸外国における脅威ベースのペネトレーションテストの状況」に関する調査研究委託業務</a:t>
          </a:r>
          <a:endParaRPr kumimoji="1" lang="ja-JP" altLang="en-US" sz="1100"/>
        </a:p>
      </xdr:txBody>
    </xdr:sp>
    <xdr:clientData/>
  </xdr:twoCellAnchor>
  <xdr:twoCellAnchor>
    <xdr:from>
      <xdr:col>29</xdr:col>
      <xdr:colOff>21166</xdr:colOff>
      <xdr:row>744</xdr:row>
      <xdr:rowOff>116420</xdr:rowOff>
    </xdr:from>
    <xdr:to>
      <xdr:col>29</xdr:col>
      <xdr:colOff>26493</xdr:colOff>
      <xdr:row>746</xdr:row>
      <xdr:rowOff>246060</xdr:rowOff>
    </xdr:to>
    <xdr:sp macro="" textlink="">
      <xdr:nvSpPr>
        <xdr:cNvPr id="69" name="Line 21"/>
        <xdr:cNvSpPr>
          <a:spLocks noChangeShapeType="1"/>
        </xdr:cNvSpPr>
      </xdr:nvSpPr>
      <xdr:spPr bwMode="auto">
        <a:xfrm flipH="1">
          <a:off x="5852583" y="43053003"/>
          <a:ext cx="5327" cy="828140"/>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615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73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616</v>
      </c>
      <c r="AF5" s="718"/>
      <c r="AG5" s="718"/>
      <c r="AH5" s="718"/>
      <c r="AI5" s="718"/>
      <c r="AJ5" s="718"/>
      <c r="AK5" s="718"/>
      <c r="AL5" s="718"/>
      <c r="AM5" s="718"/>
      <c r="AN5" s="718"/>
      <c r="AO5" s="718"/>
      <c r="AP5" s="719"/>
      <c r="AQ5" s="720" t="s">
        <v>617</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6.25" customHeight="1" x14ac:dyDescent="0.15">
      <c r="A7" s="830" t="s">
        <v>22</v>
      </c>
      <c r="B7" s="831"/>
      <c r="C7" s="831"/>
      <c r="D7" s="831"/>
      <c r="E7" s="831"/>
      <c r="F7" s="832"/>
      <c r="G7" s="833" t="s">
        <v>551</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619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609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623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t="s">
        <v>553</v>
      </c>
      <c r="Q13" s="98"/>
      <c r="R13" s="98"/>
      <c r="S13" s="98"/>
      <c r="T13" s="98"/>
      <c r="U13" s="98"/>
      <c r="V13" s="99"/>
      <c r="W13" s="97">
        <v>45</v>
      </c>
      <c r="X13" s="98"/>
      <c r="Y13" s="98"/>
      <c r="Z13" s="98"/>
      <c r="AA13" s="98"/>
      <c r="AB13" s="98"/>
      <c r="AC13" s="99"/>
      <c r="AD13" s="97">
        <v>65</v>
      </c>
      <c r="AE13" s="98"/>
      <c r="AF13" s="98"/>
      <c r="AG13" s="98"/>
      <c r="AH13" s="98"/>
      <c r="AI13" s="98"/>
      <c r="AJ13" s="99"/>
      <c r="AK13" s="97">
        <v>65</v>
      </c>
      <c r="AL13" s="98"/>
      <c r="AM13" s="98"/>
      <c r="AN13" s="98"/>
      <c r="AO13" s="98"/>
      <c r="AP13" s="98"/>
      <c r="AQ13" s="99"/>
      <c r="AR13" s="94">
        <v>89</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v>13</v>
      </c>
      <c r="Q14" s="98"/>
      <c r="R14" s="98"/>
      <c r="S14" s="98"/>
      <c r="T14" s="98"/>
      <c r="U14" s="98"/>
      <c r="V14" s="99"/>
      <c r="W14" s="97">
        <v>-10</v>
      </c>
      <c r="X14" s="98"/>
      <c r="Y14" s="98"/>
      <c r="Z14" s="98"/>
      <c r="AA14" s="98"/>
      <c r="AB14" s="98"/>
      <c r="AC14" s="99"/>
      <c r="AD14" s="97">
        <v>-0.2</v>
      </c>
      <c r="AE14" s="98"/>
      <c r="AF14" s="98"/>
      <c r="AG14" s="98"/>
      <c r="AH14" s="98"/>
      <c r="AI14" s="98"/>
      <c r="AJ14" s="99"/>
      <c r="AK14" s="97" t="s">
        <v>553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614</v>
      </c>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553</v>
      </c>
      <c r="Q17" s="98"/>
      <c r="R17" s="98"/>
      <c r="S17" s="98"/>
      <c r="T17" s="98"/>
      <c r="U17" s="98"/>
      <c r="V17" s="99"/>
      <c r="W17" s="97" t="s">
        <v>553</v>
      </c>
      <c r="X17" s="98"/>
      <c r="Y17" s="98"/>
      <c r="Z17" s="98"/>
      <c r="AA17" s="98"/>
      <c r="AB17" s="98"/>
      <c r="AC17" s="99"/>
      <c r="AD17" s="97">
        <v>-2</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13</v>
      </c>
      <c r="Q18" s="104"/>
      <c r="R18" s="104"/>
      <c r="S18" s="104"/>
      <c r="T18" s="104"/>
      <c r="U18" s="104"/>
      <c r="V18" s="105"/>
      <c r="W18" s="103">
        <f>SUM(W13:AC17)</f>
        <v>35</v>
      </c>
      <c r="X18" s="104"/>
      <c r="Y18" s="104"/>
      <c r="Z18" s="104"/>
      <c r="AA18" s="104"/>
      <c r="AB18" s="104"/>
      <c r="AC18" s="105"/>
      <c r="AD18" s="103">
        <f>SUM(AD13:AJ17)</f>
        <v>62.8</v>
      </c>
      <c r="AE18" s="104"/>
      <c r="AF18" s="104"/>
      <c r="AG18" s="104"/>
      <c r="AH18" s="104"/>
      <c r="AI18" s="104"/>
      <c r="AJ18" s="105"/>
      <c r="AK18" s="103">
        <f>SUM(AK13:AQ17)</f>
        <v>65</v>
      </c>
      <c r="AL18" s="104"/>
      <c r="AM18" s="104"/>
      <c r="AN18" s="104"/>
      <c r="AO18" s="104"/>
      <c r="AP18" s="104"/>
      <c r="AQ18" s="105"/>
      <c r="AR18" s="103">
        <f>SUM(AR13:AX17)</f>
        <v>89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26</v>
      </c>
      <c r="X19" s="98"/>
      <c r="Y19" s="98"/>
      <c r="Z19" s="98"/>
      <c r="AA19" s="98"/>
      <c r="AB19" s="98"/>
      <c r="AC19" s="99"/>
      <c r="AD19" s="97">
        <v>39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0.69230769230769229</v>
      </c>
      <c r="Q20" s="539"/>
      <c r="R20" s="539"/>
      <c r="S20" s="539"/>
      <c r="T20" s="539"/>
      <c r="U20" s="539"/>
      <c r="V20" s="539"/>
      <c r="W20" s="539">
        <f t="shared" ref="W20" si="0">IF(W18=0, "-", SUM(W19)/W18)</f>
        <v>0.74285714285714288</v>
      </c>
      <c r="X20" s="539"/>
      <c r="Y20" s="539"/>
      <c r="Z20" s="539"/>
      <c r="AA20" s="539"/>
      <c r="AB20" s="539"/>
      <c r="AC20" s="539"/>
      <c r="AD20" s="539">
        <f t="shared" ref="AD20" si="1">IF(AD18=0, "-", SUM(AD19)/AD18)</f>
        <v>0.62101910828025475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0.69230769230769229</v>
      </c>
      <c r="Q21" s="539"/>
      <c r="R21" s="539"/>
      <c r="S21" s="539"/>
      <c r="T21" s="539"/>
      <c r="U21" s="539"/>
      <c r="V21" s="539"/>
      <c r="W21" s="539">
        <f t="shared" ref="W21" si="2">IF(W19=0, "-", SUM(W19)/SUM(W13,W14))</f>
        <v>0.74285714285714288</v>
      </c>
      <c r="X21" s="539"/>
      <c r="Y21" s="539"/>
      <c r="Z21" s="539"/>
      <c r="AA21" s="539"/>
      <c r="AB21" s="539"/>
      <c r="AC21" s="539"/>
      <c r="AD21" s="539">
        <f t="shared" ref="AD21" si="3">IF(AD19=0, "-", SUM(AD19)/SUM(AD13,AD14))</f>
        <v>0.60185185185185186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53</v>
      </c>
      <c r="Q23" s="95"/>
      <c r="R23" s="95"/>
      <c r="S23" s="95"/>
      <c r="T23" s="95"/>
      <c r="U23" s="95"/>
      <c r="V23" s="96"/>
      <c r="W23" s="94">
        <v>66</v>
      </c>
      <c r="X23" s="95"/>
      <c r="Y23" s="95"/>
      <c r="Z23" s="95"/>
      <c r="AA23" s="95"/>
      <c r="AB23" s="95"/>
      <c r="AC23" s="96"/>
      <c r="AD23" s="206" t="s">
        <v>622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9</v>
      </c>
      <c r="Q24" s="98"/>
      <c r="R24" s="98"/>
      <c r="S24" s="98"/>
      <c r="T24" s="98"/>
      <c r="U24" s="98"/>
      <c r="V24" s="99"/>
      <c r="W24" s="97">
        <v>19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1</v>
      </c>
      <c r="Q26" s="98"/>
      <c r="R26" s="98"/>
      <c r="S26" s="98"/>
      <c r="T26" s="98"/>
      <c r="U26" s="98"/>
      <c r="V26" s="99"/>
      <c r="W26" s="97">
        <v>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620</v>
      </c>
      <c r="H27" s="187"/>
      <c r="I27" s="187"/>
      <c r="J27" s="187"/>
      <c r="K27" s="187"/>
      <c r="L27" s="187"/>
      <c r="M27" s="187"/>
      <c r="N27" s="187"/>
      <c r="O27" s="188"/>
      <c r="P27" s="97" t="s">
        <v>621</v>
      </c>
      <c r="Q27" s="98"/>
      <c r="R27" s="98"/>
      <c r="S27" s="98"/>
      <c r="T27" s="98"/>
      <c r="U27" s="98"/>
      <c r="V27" s="99"/>
      <c r="W27" s="97">
        <v>0.2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idden="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-0.20000000000000284</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81" customHeight="1" thickBot="1" x14ac:dyDescent="0.2">
      <c r="A29" s="201"/>
      <c r="B29" s="202"/>
      <c r="C29" s="202"/>
      <c r="D29" s="202"/>
      <c r="E29" s="202"/>
      <c r="F29" s="203"/>
      <c r="G29" s="192" t="s">
        <v>475</v>
      </c>
      <c r="H29" s="193"/>
      <c r="I29" s="193"/>
      <c r="J29" s="193"/>
      <c r="K29" s="193"/>
      <c r="L29" s="193"/>
      <c r="M29" s="193"/>
      <c r="N29" s="193"/>
      <c r="O29" s="194"/>
      <c r="P29" s="225">
        <f>AK13</f>
        <v>65</v>
      </c>
      <c r="Q29" s="226"/>
      <c r="R29" s="226"/>
      <c r="S29" s="226"/>
      <c r="T29" s="226"/>
      <c r="U29" s="226"/>
      <c r="V29" s="227"/>
      <c r="W29" s="225">
        <f>AR13</f>
        <v>89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607</v>
      </c>
      <c r="AV31" s="269"/>
      <c r="AW31" s="377" t="s">
        <v>300</v>
      </c>
      <c r="AX31" s="378"/>
    </row>
    <row r="32" spans="1:50" ht="23.25" customHeight="1" x14ac:dyDescent="0.15">
      <c r="A32" s="515"/>
      <c r="B32" s="513"/>
      <c r="C32" s="513"/>
      <c r="D32" s="513"/>
      <c r="E32" s="513"/>
      <c r="F32" s="514"/>
      <c r="G32" s="540" t="s">
        <v>625</v>
      </c>
      <c r="H32" s="541"/>
      <c r="I32" s="541"/>
      <c r="J32" s="541"/>
      <c r="K32" s="541"/>
      <c r="L32" s="541"/>
      <c r="M32" s="541"/>
      <c r="N32" s="541"/>
      <c r="O32" s="542"/>
      <c r="P32" s="158" t="s">
        <v>624</v>
      </c>
      <c r="Q32" s="158"/>
      <c r="R32" s="158"/>
      <c r="S32" s="158"/>
      <c r="T32" s="158"/>
      <c r="U32" s="158"/>
      <c r="V32" s="158"/>
      <c r="W32" s="158"/>
      <c r="X32" s="229"/>
      <c r="Y32" s="336" t="s">
        <v>12</v>
      </c>
      <c r="Z32" s="549"/>
      <c r="AA32" s="550"/>
      <c r="AB32" s="551" t="s">
        <v>558</v>
      </c>
      <c r="AC32" s="551"/>
      <c r="AD32" s="551"/>
      <c r="AE32" s="362" t="s">
        <v>553</v>
      </c>
      <c r="AF32" s="363"/>
      <c r="AG32" s="363"/>
      <c r="AH32" s="363"/>
      <c r="AI32" s="362">
        <v>77</v>
      </c>
      <c r="AJ32" s="363"/>
      <c r="AK32" s="363"/>
      <c r="AL32" s="363"/>
      <c r="AM32" s="362">
        <v>101</v>
      </c>
      <c r="AN32" s="363"/>
      <c r="AO32" s="363"/>
      <c r="AP32" s="363"/>
      <c r="AQ32" s="100" t="s">
        <v>607</v>
      </c>
      <c r="AR32" s="101"/>
      <c r="AS32" s="101"/>
      <c r="AT32" s="102"/>
      <c r="AU32" s="363" t="s">
        <v>607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558</v>
      </c>
      <c r="AC33" s="522"/>
      <c r="AD33" s="522"/>
      <c r="AE33" s="362" t="s">
        <v>553</v>
      </c>
      <c r="AF33" s="363"/>
      <c r="AG33" s="363"/>
      <c r="AH33" s="363"/>
      <c r="AI33" s="362">
        <v>20</v>
      </c>
      <c r="AJ33" s="363"/>
      <c r="AK33" s="363"/>
      <c r="AL33" s="363"/>
      <c r="AM33" s="362">
        <v>80</v>
      </c>
      <c r="AN33" s="363"/>
      <c r="AO33" s="363"/>
      <c r="AP33" s="363"/>
      <c r="AQ33" s="100">
        <v>80</v>
      </c>
      <c r="AR33" s="101"/>
      <c r="AS33" s="101"/>
      <c r="AT33" s="102"/>
      <c r="AU33" s="363" t="s">
        <v>607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v>3.9</v>
      </c>
      <c r="AJ34" s="363"/>
      <c r="AK34" s="363"/>
      <c r="AL34" s="363"/>
      <c r="AM34" s="362">
        <v>1.26</v>
      </c>
      <c r="AN34" s="363"/>
      <c r="AO34" s="363"/>
      <c r="AP34" s="363"/>
      <c r="AQ34" s="100" t="s">
        <v>607</v>
      </c>
      <c r="AR34" s="101"/>
      <c r="AS34" s="101"/>
      <c r="AT34" s="102"/>
      <c r="AU34" s="363" t="s">
        <v>607</v>
      </c>
      <c r="AV34" s="363"/>
      <c r="AW34" s="363"/>
      <c r="AX34" s="365"/>
    </row>
    <row r="35" spans="1:50" ht="23.25" customHeight="1" x14ac:dyDescent="0.15">
      <c r="A35" s="901" t="s">
        <v>526</v>
      </c>
      <c r="B35" s="902"/>
      <c r="C35" s="902"/>
      <c r="D35" s="902"/>
      <c r="E35" s="902"/>
      <c r="F35" s="903"/>
      <c r="G35" s="907" t="s">
        <v>559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471</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464</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472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471</v>
      </c>
      <c r="AN100" s="828"/>
      <c r="AO100" s="828"/>
      <c r="AP100" s="829"/>
      <c r="AQ100" s="932" t="s">
        <v>494</v>
      </c>
      <c r="AR100" s="933"/>
      <c r="AS100" s="933"/>
      <c r="AT100" s="934"/>
      <c r="AU100" s="932" t="s">
        <v>539</v>
      </c>
      <c r="AV100" s="933"/>
      <c r="AW100" s="933"/>
      <c r="AX100" s="935"/>
    </row>
    <row r="101" spans="1:60" ht="23.25" customHeight="1" x14ac:dyDescent="0.15">
      <c r="A101" s="491"/>
      <c r="B101" s="492"/>
      <c r="C101" s="492"/>
      <c r="D101" s="492"/>
      <c r="E101" s="492"/>
      <c r="F101" s="493"/>
      <c r="G101" s="158" t="s">
        <v>560</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558</v>
      </c>
      <c r="AC101" s="551"/>
      <c r="AD101" s="551"/>
      <c r="AE101" s="362" t="s">
        <v>553</v>
      </c>
      <c r="AF101" s="363"/>
      <c r="AG101" s="363"/>
      <c r="AH101" s="364"/>
      <c r="AI101" s="362">
        <v>1</v>
      </c>
      <c r="AJ101" s="363"/>
      <c r="AK101" s="363"/>
      <c r="AL101" s="364"/>
      <c r="AM101" s="362">
        <v>1</v>
      </c>
      <c r="AN101" s="363"/>
      <c r="AO101" s="363"/>
      <c r="AP101" s="364"/>
      <c r="AQ101" s="362" t="s">
        <v>553</v>
      </c>
      <c r="AR101" s="363"/>
      <c r="AS101" s="363"/>
      <c r="AT101" s="364"/>
      <c r="AU101" s="362" t="s">
        <v>565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553</v>
      </c>
      <c r="AF102" s="356"/>
      <c r="AG102" s="356"/>
      <c r="AH102" s="356"/>
      <c r="AI102" s="356">
        <v>1</v>
      </c>
      <c r="AJ102" s="356"/>
      <c r="AK102" s="356"/>
      <c r="AL102" s="356"/>
      <c r="AM102" s="356">
        <v>1</v>
      </c>
      <c r="AN102" s="356"/>
      <c r="AO102" s="356"/>
      <c r="AP102" s="356"/>
      <c r="AQ102" s="818">
        <v>1</v>
      </c>
      <c r="AR102" s="819"/>
      <c r="AS102" s="819"/>
      <c r="AT102" s="820"/>
      <c r="AU102" s="818">
        <v>1</v>
      </c>
      <c r="AV102" s="819"/>
      <c r="AW102" s="819"/>
      <c r="AX102" s="820"/>
    </row>
    <row r="103" spans="1:60" ht="31.5"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561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558</v>
      </c>
      <c r="AC104" s="472"/>
      <c r="AD104" s="473"/>
      <c r="AE104" s="362">
        <v>1</v>
      </c>
      <c r="AF104" s="363"/>
      <c r="AG104" s="363"/>
      <c r="AH104" s="364"/>
      <c r="AI104" s="362">
        <v>1</v>
      </c>
      <c r="AJ104" s="363"/>
      <c r="AK104" s="363"/>
      <c r="AL104" s="364"/>
      <c r="AM104" s="362">
        <v>1</v>
      </c>
      <c r="AN104" s="363"/>
      <c r="AO104" s="363"/>
      <c r="AP104" s="364"/>
      <c r="AQ104" s="362" t="s">
        <v>566</v>
      </c>
      <c r="AR104" s="363"/>
      <c r="AS104" s="363"/>
      <c r="AT104" s="364"/>
      <c r="AU104" s="362" t="s">
        <v>553</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558</v>
      </c>
      <c r="AC105" s="405"/>
      <c r="AD105" s="406"/>
      <c r="AE105" s="356" t="s">
        <v>553</v>
      </c>
      <c r="AF105" s="356"/>
      <c r="AG105" s="356"/>
      <c r="AH105" s="356"/>
      <c r="AI105" s="356">
        <v>1</v>
      </c>
      <c r="AJ105" s="356"/>
      <c r="AK105" s="356"/>
      <c r="AL105" s="356"/>
      <c r="AM105" s="356">
        <v>1</v>
      </c>
      <c r="AN105" s="356"/>
      <c r="AO105" s="356"/>
      <c r="AP105" s="356"/>
      <c r="AQ105" s="362">
        <v>1</v>
      </c>
      <c r="AR105" s="363"/>
      <c r="AS105" s="363"/>
      <c r="AT105" s="364"/>
      <c r="AU105" s="818">
        <v>1</v>
      </c>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553</v>
      </c>
      <c r="AF116" s="356"/>
      <c r="AG116" s="356"/>
      <c r="AH116" s="356"/>
      <c r="AI116" s="356">
        <v>0.2</v>
      </c>
      <c r="AJ116" s="356"/>
      <c r="AK116" s="356"/>
      <c r="AL116" s="356"/>
      <c r="AM116" s="356">
        <v>0.2</v>
      </c>
      <c r="AN116" s="356"/>
      <c r="AO116" s="356"/>
      <c r="AP116" s="356"/>
      <c r="AQ116" s="362"/>
      <c r="AR116" s="363"/>
      <c r="AS116" s="363"/>
      <c r="AT116" s="363"/>
      <c r="AU116" s="363"/>
      <c r="AV116" s="363"/>
      <c r="AW116" s="363"/>
      <c r="AX116" s="365"/>
    </row>
    <row r="117" spans="1:50" ht="29.2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628</v>
      </c>
      <c r="AC117" s="340"/>
      <c r="AD117" s="341"/>
      <c r="AE117" s="304" t="s">
        <v>553</v>
      </c>
      <c r="AF117" s="304"/>
      <c r="AG117" s="304"/>
      <c r="AH117" s="304"/>
      <c r="AI117" s="304" t="s">
        <v>567</v>
      </c>
      <c r="AJ117" s="304"/>
      <c r="AK117" s="304"/>
      <c r="AL117" s="304"/>
      <c r="AM117" s="304" t="s">
        <v>603</v>
      </c>
      <c r="AN117" s="304"/>
      <c r="AO117" s="304"/>
      <c r="AP117" s="30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563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564</v>
      </c>
      <c r="AC119" s="299"/>
      <c r="AD119" s="300"/>
      <c r="AE119" s="356">
        <v>6.5</v>
      </c>
      <c r="AF119" s="356"/>
      <c r="AG119" s="356"/>
      <c r="AH119" s="356"/>
      <c r="AI119" s="356">
        <v>5.3</v>
      </c>
      <c r="AJ119" s="356"/>
      <c r="AK119" s="356"/>
      <c r="AL119" s="356"/>
      <c r="AM119" s="356">
        <v>9.9</v>
      </c>
      <c r="AN119" s="356"/>
      <c r="AO119" s="356"/>
      <c r="AP119" s="356"/>
      <c r="AQ119" s="356"/>
      <c r="AR119" s="356"/>
      <c r="AS119" s="356"/>
      <c r="AT119" s="356"/>
      <c r="AU119" s="356"/>
      <c r="AV119" s="356"/>
      <c r="AW119" s="356"/>
      <c r="AX119" s="357"/>
    </row>
    <row r="120" spans="1:50" ht="32.2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628</v>
      </c>
      <c r="AC120" s="340"/>
      <c r="AD120" s="341"/>
      <c r="AE120" s="304" t="s">
        <v>568</v>
      </c>
      <c r="AF120" s="304"/>
      <c r="AG120" s="304"/>
      <c r="AH120" s="304"/>
      <c r="AI120" s="304" t="s">
        <v>601</v>
      </c>
      <c r="AJ120" s="304"/>
      <c r="AK120" s="304"/>
      <c r="AL120" s="304"/>
      <c r="AM120" s="304" t="s">
        <v>602</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3.75" customHeight="1" x14ac:dyDescent="0.15">
      <c r="A130" s="997" t="s">
        <v>369</v>
      </c>
      <c r="B130" s="995"/>
      <c r="C130" s="994" t="s">
        <v>366</v>
      </c>
      <c r="D130" s="995"/>
      <c r="E130" s="306" t="s">
        <v>399</v>
      </c>
      <c r="F130" s="307"/>
      <c r="G130" s="308" t="s">
        <v>606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75" customHeight="1" x14ac:dyDescent="0.15">
      <c r="A131" s="998"/>
      <c r="B131" s="250"/>
      <c r="C131" s="249"/>
      <c r="D131" s="250"/>
      <c r="E131" s="236" t="s">
        <v>398</v>
      </c>
      <c r="F131" s="237"/>
      <c r="G131" s="233" t="s">
        <v>605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607</v>
      </c>
      <c r="AR133" s="269"/>
      <c r="AS133" s="134" t="s">
        <v>356</v>
      </c>
      <c r="AT133" s="169"/>
      <c r="AU133" s="133" t="s">
        <v>607</v>
      </c>
      <c r="AV133" s="133"/>
      <c r="AW133" s="134" t="s">
        <v>300</v>
      </c>
      <c r="AX133" s="135"/>
    </row>
    <row r="134" spans="1:50" ht="39.75" customHeight="1" x14ac:dyDescent="0.15">
      <c r="A134" s="998"/>
      <c r="B134" s="250"/>
      <c r="C134" s="249"/>
      <c r="D134" s="250"/>
      <c r="E134" s="249"/>
      <c r="F134" s="312"/>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607</v>
      </c>
      <c r="AF134" s="101"/>
      <c r="AG134" s="101"/>
      <c r="AH134" s="101"/>
      <c r="AI134" s="264">
        <v>77</v>
      </c>
      <c r="AJ134" s="101"/>
      <c r="AK134" s="101"/>
      <c r="AL134" s="101"/>
      <c r="AM134" s="264">
        <v>101</v>
      </c>
      <c r="AN134" s="101"/>
      <c r="AO134" s="101"/>
      <c r="AP134" s="101"/>
      <c r="AQ134" s="264" t="s">
        <v>607</v>
      </c>
      <c r="AR134" s="101"/>
      <c r="AS134" s="101"/>
      <c r="AT134" s="101"/>
      <c r="AU134" s="264" t="s">
        <v>607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607</v>
      </c>
      <c r="AF135" s="101"/>
      <c r="AG135" s="101"/>
      <c r="AH135" s="101"/>
      <c r="AI135" s="264">
        <v>20</v>
      </c>
      <c r="AJ135" s="101"/>
      <c r="AK135" s="101"/>
      <c r="AL135" s="101"/>
      <c r="AM135" s="264">
        <v>80</v>
      </c>
      <c r="AN135" s="101"/>
      <c r="AO135" s="101"/>
      <c r="AP135" s="101"/>
      <c r="AQ135" s="264" t="s">
        <v>607</v>
      </c>
      <c r="AR135" s="101"/>
      <c r="AS135" s="101"/>
      <c r="AT135" s="101"/>
      <c r="AU135" s="264" t="s">
        <v>607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607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998"/>
      <c r="B248" s="250"/>
      <c r="C248" s="249"/>
      <c r="D248" s="250"/>
      <c r="E248" s="157" t="s">
        <v>610</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572</v>
      </c>
      <c r="AH702" s="890"/>
      <c r="AI702" s="890"/>
      <c r="AJ702" s="890"/>
      <c r="AK702" s="890"/>
      <c r="AL702" s="890"/>
      <c r="AM702" s="890"/>
      <c r="AN702" s="890"/>
      <c r="AO702" s="890"/>
      <c r="AP702" s="890"/>
      <c r="AQ702" s="890"/>
      <c r="AR702" s="890"/>
      <c r="AS702" s="890"/>
      <c r="AT702" s="890"/>
      <c r="AU702" s="890"/>
      <c r="AV702" s="890"/>
      <c r="AW702" s="890"/>
      <c r="AX702" s="891"/>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5" t="s">
        <v>573</v>
      </c>
      <c r="AH703" s="666"/>
      <c r="AI703" s="666"/>
      <c r="AJ703" s="666"/>
      <c r="AK703" s="666"/>
      <c r="AL703" s="666"/>
      <c r="AM703" s="666"/>
      <c r="AN703" s="666"/>
      <c r="AO703" s="666"/>
      <c r="AP703" s="666"/>
      <c r="AQ703" s="666"/>
      <c r="AR703" s="666"/>
      <c r="AS703" s="666"/>
      <c r="AT703" s="666"/>
      <c r="AU703" s="666"/>
      <c r="AV703" s="666"/>
      <c r="AW703" s="666"/>
      <c r="AX703" s="667"/>
    </row>
    <row r="704" spans="1:50" ht="4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42.75" customHeight="1" x14ac:dyDescent="0.15">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552</v>
      </c>
      <c r="AE705" s="734"/>
      <c r="AF705" s="734"/>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48.7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7.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570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552</v>
      </c>
      <c r="AE708" s="669"/>
      <c r="AF708" s="669"/>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5.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5" t="s">
        <v>576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571</v>
      </c>
      <c r="AE710" s="152"/>
      <c r="AF710" s="152"/>
      <c r="AG710" s="665" t="s">
        <v>607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5" t="s">
        <v>580</v>
      </c>
      <c r="AH711" s="666"/>
      <c r="AI711" s="666"/>
      <c r="AJ711" s="666"/>
      <c r="AK711" s="666"/>
      <c r="AL711" s="666"/>
      <c r="AM711" s="666"/>
      <c r="AN711" s="666"/>
      <c r="AO711" s="666"/>
      <c r="AP711" s="666"/>
      <c r="AQ711" s="666"/>
      <c r="AR711" s="666"/>
      <c r="AS711" s="666"/>
      <c r="AT711" s="666"/>
      <c r="AU711" s="666"/>
      <c r="AV711" s="666"/>
      <c r="AW711" s="666"/>
      <c r="AX711" s="667"/>
    </row>
    <row r="712" spans="1:50" ht="43.5" customHeight="1" x14ac:dyDescent="0.15">
      <c r="A712" s="656"/>
      <c r="B712" s="65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5" t="s">
        <v>607</v>
      </c>
      <c r="AH713" s="666"/>
      <c r="AI713" s="666"/>
      <c r="AJ713" s="666"/>
      <c r="AK713" s="666"/>
      <c r="AL713" s="666"/>
      <c r="AM713" s="666"/>
      <c r="AN713" s="666"/>
      <c r="AO713" s="666"/>
      <c r="AP713" s="666"/>
      <c r="AQ713" s="666"/>
      <c r="AR713" s="666"/>
      <c r="AS713" s="666"/>
      <c r="AT713" s="666"/>
      <c r="AU713" s="666"/>
      <c r="AV713" s="666"/>
      <c r="AW713" s="666"/>
      <c r="AX713" s="667"/>
    </row>
    <row r="714" spans="1:50" ht="43.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552</v>
      </c>
      <c r="AE714" s="592"/>
      <c r="AF714" s="593"/>
      <c r="AG714" s="690" t="s">
        <v>578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74.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579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5" t="s">
        <v>612</v>
      </c>
      <c r="AH717" s="666"/>
      <c r="AI717" s="666"/>
      <c r="AJ717" s="666"/>
      <c r="AK717" s="666"/>
      <c r="AL717" s="666"/>
      <c r="AM717" s="666"/>
      <c r="AN717" s="666"/>
      <c r="AO717" s="666"/>
      <c r="AP717" s="666"/>
      <c r="AQ717" s="666"/>
      <c r="AR717" s="666"/>
      <c r="AS717" s="666"/>
      <c r="AT717" s="666"/>
      <c r="AU717" s="666"/>
      <c r="AV717" s="666"/>
      <c r="AW717" s="666"/>
      <c r="AX717" s="667"/>
    </row>
    <row r="718" spans="1:50" ht="96"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613</v>
      </c>
      <c r="AH718" s="161"/>
      <c r="AI718" s="161"/>
      <c r="AJ718" s="161"/>
      <c r="AK718" s="161"/>
      <c r="AL718" s="161"/>
      <c r="AM718" s="161"/>
      <c r="AN718" s="161"/>
      <c r="AO718" s="161"/>
      <c r="AP718" s="161"/>
      <c r="AQ718" s="161"/>
      <c r="AR718" s="161"/>
      <c r="AS718" s="161"/>
      <c r="AT718" s="161"/>
      <c r="AU718" s="161"/>
      <c r="AV718" s="161"/>
      <c r="AW718" s="161"/>
      <c r="AX718" s="162"/>
    </row>
    <row r="719" spans="1:50" ht="35.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104.25" customHeight="1" x14ac:dyDescent="0.15">
      <c r="A726" s="622" t="s">
        <v>48</v>
      </c>
      <c r="B726" s="623"/>
      <c r="C726" s="444" t="s">
        <v>53</v>
      </c>
      <c r="D726" s="581"/>
      <c r="E726" s="581"/>
      <c r="F726" s="582"/>
      <c r="G726" s="798" t="s">
        <v>629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75" customHeight="1" thickBot="1" x14ac:dyDescent="0.2">
      <c r="A727" s="624"/>
      <c r="B727" s="625"/>
      <c r="C727" s="696" t="s">
        <v>57</v>
      </c>
      <c r="D727" s="697"/>
      <c r="E727" s="697"/>
      <c r="F727" s="698"/>
      <c r="G727" s="796" t="s">
        <v>630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6.75" customHeight="1" thickBot="1" x14ac:dyDescent="0.2">
      <c r="A729" s="766" t="s">
        <v>582</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626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627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95.25" customHeight="1" thickBot="1" x14ac:dyDescent="0.2">
      <c r="A735" s="611" t="s">
        <v>600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547</v>
      </c>
      <c r="S738" s="111"/>
      <c r="T738" s="111"/>
      <c r="U738" s="111"/>
      <c r="V738" s="111"/>
      <c r="W738" s="111"/>
      <c r="X738" s="111"/>
      <c r="Y738" s="111"/>
      <c r="Z738" s="111"/>
      <c r="AA738" s="112" t="s">
        <v>482</v>
      </c>
      <c r="AB738" s="112"/>
      <c r="AC738" s="112"/>
      <c r="AD738" s="112"/>
      <c r="AE738" s="111" t="s">
        <v>548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v>19</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4" t="s">
        <v>587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583</v>
      </c>
      <c r="H781" s="450"/>
      <c r="I781" s="450"/>
      <c r="J781" s="450"/>
      <c r="K781" s="451"/>
      <c r="L781" s="452" t="s">
        <v>585</v>
      </c>
      <c r="M781" s="453"/>
      <c r="N781" s="453"/>
      <c r="O781" s="453"/>
      <c r="P781" s="453"/>
      <c r="Q781" s="453"/>
      <c r="R781" s="453"/>
      <c r="S781" s="453"/>
      <c r="T781" s="453"/>
      <c r="U781" s="453"/>
      <c r="V781" s="453"/>
      <c r="W781" s="453"/>
      <c r="X781" s="454"/>
      <c r="Y781" s="455">
        <v>21.6</v>
      </c>
      <c r="Z781" s="456"/>
      <c r="AA781" s="456"/>
      <c r="AB781" s="557"/>
      <c r="AC781" s="449" t="s">
        <v>583</v>
      </c>
      <c r="AD781" s="450"/>
      <c r="AE781" s="450"/>
      <c r="AF781" s="450"/>
      <c r="AG781" s="451"/>
      <c r="AH781" s="452" t="s">
        <v>586</v>
      </c>
      <c r="AI781" s="453"/>
      <c r="AJ781" s="453"/>
      <c r="AK781" s="453"/>
      <c r="AL781" s="453"/>
      <c r="AM781" s="453"/>
      <c r="AN781" s="453"/>
      <c r="AO781" s="453"/>
      <c r="AP781" s="453"/>
      <c r="AQ781" s="453"/>
      <c r="AR781" s="453"/>
      <c r="AS781" s="453"/>
      <c r="AT781" s="454"/>
      <c r="AU781" s="455">
        <v>9.9</v>
      </c>
      <c r="AV781" s="456"/>
      <c r="AW781" s="456"/>
      <c r="AX781" s="457"/>
    </row>
    <row r="782" spans="1:50" ht="24.75" hidden="1"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21.6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9.9</v>
      </c>
      <c r="AV791" s="413"/>
      <c r="AW791" s="413"/>
      <c r="AX791" s="415"/>
    </row>
    <row r="792" spans="1:50" ht="24.75" customHeight="1" x14ac:dyDescent="0.15">
      <c r="A792" s="556"/>
      <c r="B792" s="764"/>
      <c r="C792" s="764"/>
      <c r="D792" s="764"/>
      <c r="E792" s="764"/>
      <c r="F792" s="765"/>
      <c r="G792" s="440" t="s">
        <v>618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c r="H794" s="450"/>
      <c r="I794" s="450"/>
      <c r="J794" s="450"/>
      <c r="K794" s="451"/>
      <c r="L794" s="452" t="s">
        <v>584</v>
      </c>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590</v>
      </c>
      <c r="D837" s="416"/>
      <c r="E837" s="416"/>
      <c r="F837" s="416"/>
      <c r="G837" s="416"/>
      <c r="H837" s="416"/>
      <c r="I837" s="416"/>
      <c r="J837" s="417">
        <v>1010001143390</v>
      </c>
      <c r="K837" s="418"/>
      <c r="L837" s="418"/>
      <c r="M837" s="418"/>
      <c r="N837" s="418"/>
      <c r="O837" s="418"/>
      <c r="P837" s="426" t="s">
        <v>594</v>
      </c>
      <c r="Q837" s="315"/>
      <c r="R837" s="315"/>
      <c r="S837" s="315"/>
      <c r="T837" s="315"/>
      <c r="U837" s="315"/>
      <c r="V837" s="315"/>
      <c r="W837" s="315"/>
      <c r="X837" s="315"/>
      <c r="Y837" s="316">
        <v>21.6</v>
      </c>
      <c r="Z837" s="317"/>
      <c r="AA837" s="317"/>
      <c r="AB837" s="318"/>
      <c r="AC837" s="326" t="s">
        <v>522</v>
      </c>
      <c r="AD837" s="424"/>
      <c r="AE837" s="424"/>
      <c r="AF837" s="424"/>
      <c r="AG837" s="424"/>
      <c r="AH837" s="419">
        <v>3</v>
      </c>
      <c r="AI837" s="420"/>
      <c r="AJ837" s="420"/>
      <c r="AK837" s="420"/>
      <c r="AL837" s="323" t="s">
        <v>599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588</v>
      </c>
      <c r="D870" s="416"/>
      <c r="E870" s="416"/>
      <c r="F870" s="416"/>
      <c r="G870" s="416"/>
      <c r="H870" s="416"/>
      <c r="I870" s="416"/>
      <c r="J870" s="417">
        <v>8010005011876</v>
      </c>
      <c r="K870" s="418"/>
      <c r="L870" s="418"/>
      <c r="M870" s="418"/>
      <c r="N870" s="418"/>
      <c r="O870" s="418"/>
      <c r="P870" s="426" t="s">
        <v>593</v>
      </c>
      <c r="Q870" s="315"/>
      <c r="R870" s="315"/>
      <c r="S870" s="315"/>
      <c r="T870" s="315"/>
      <c r="U870" s="315"/>
      <c r="V870" s="315"/>
      <c r="W870" s="315"/>
      <c r="X870" s="315"/>
      <c r="Y870" s="316">
        <v>9.9</v>
      </c>
      <c r="Z870" s="317"/>
      <c r="AA870" s="317"/>
      <c r="AB870" s="318"/>
      <c r="AC870" s="326" t="s">
        <v>519</v>
      </c>
      <c r="AD870" s="424"/>
      <c r="AE870" s="424"/>
      <c r="AF870" s="424"/>
      <c r="AG870" s="424"/>
      <c r="AH870" s="419">
        <v>3</v>
      </c>
      <c r="AI870" s="420"/>
      <c r="AJ870" s="420"/>
      <c r="AK870" s="420"/>
      <c r="AL870" s="323" t="s">
        <v>598</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591</v>
      </c>
      <c r="D903" s="416"/>
      <c r="E903" s="416"/>
      <c r="F903" s="416"/>
      <c r="G903" s="416"/>
      <c r="H903" s="416"/>
      <c r="I903" s="416"/>
      <c r="J903" s="417">
        <v>4010401043667</v>
      </c>
      <c r="K903" s="418"/>
      <c r="L903" s="418"/>
      <c r="M903" s="418"/>
      <c r="N903" s="418"/>
      <c r="O903" s="418"/>
      <c r="P903" s="426" t="s">
        <v>595</v>
      </c>
      <c r="Q903" s="315"/>
      <c r="R903" s="315"/>
      <c r="S903" s="315"/>
      <c r="T903" s="315"/>
      <c r="U903" s="315"/>
      <c r="V903" s="315"/>
      <c r="W903" s="315"/>
      <c r="X903" s="315"/>
      <c r="Y903" s="316">
        <v>0.5</v>
      </c>
      <c r="Z903" s="317"/>
      <c r="AA903" s="317"/>
      <c r="AB903" s="318"/>
      <c r="AC903" s="326" t="s">
        <v>524</v>
      </c>
      <c r="AD903" s="424"/>
      <c r="AE903" s="424"/>
      <c r="AF903" s="424"/>
      <c r="AG903" s="424"/>
      <c r="AH903" s="419" t="s">
        <v>598</v>
      </c>
      <c r="AI903" s="420"/>
      <c r="AJ903" s="420"/>
      <c r="AK903" s="420"/>
      <c r="AL903" s="323" t="s">
        <v>598</v>
      </c>
      <c r="AM903" s="324"/>
      <c r="AN903" s="324"/>
      <c r="AO903" s="325"/>
      <c r="AP903" s="319" t="s">
        <v>598</v>
      </c>
      <c r="AQ903" s="319"/>
      <c r="AR903" s="319"/>
      <c r="AS903" s="319"/>
      <c r="AT903" s="319"/>
      <c r="AU903" s="319"/>
      <c r="AV903" s="319"/>
      <c r="AW903" s="319"/>
      <c r="AX903" s="319"/>
    </row>
    <row r="904" spans="1:50" ht="30" customHeight="1" x14ac:dyDescent="0.15">
      <c r="A904" s="402">
        <v>2</v>
      </c>
      <c r="B904" s="402">
        <v>1</v>
      </c>
      <c r="C904" s="425" t="s">
        <v>592</v>
      </c>
      <c r="D904" s="416"/>
      <c r="E904" s="416"/>
      <c r="F904" s="416"/>
      <c r="G904" s="416"/>
      <c r="H904" s="416"/>
      <c r="I904" s="416"/>
      <c r="J904" s="417">
        <v>7010001130664</v>
      </c>
      <c r="K904" s="418"/>
      <c r="L904" s="418"/>
      <c r="M904" s="418"/>
      <c r="N904" s="418"/>
      <c r="O904" s="418"/>
      <c r="P904" s="426" t="s">
        <v>596</v>
      </c>
      <c r="Q904" s="315"/>
      <c r="R904" s="315"/>
      <c r="S904" s="315"/>
      <c r="T904" s="315"/>
      <c r="U904" s="315"/>
      <c r="V904" s="315"/>
      <c r="W904" s="315"/>
      <c r="X904" s="315"/>
      <c r="Y904" s="316">
        <v>0.5</v>
      </c>
      <c r="Z904" s="317"/>
      <c r="AA904" s="317"/>
      <c r="AB904" s="318"/>
      <c r="AC904" s="326" t="s">
        <v>524</v>
      </c>
      <c r="AD904" s="326"/>
      <c r="AE904" s="326"/>
      <c r="AF904" s="326"/>
      <c r="AG904" s="326"/>
      <c r="AH904" s="419" t="s">
        <v>598</v>
      </c>
      <c r="AI904" s="420"/>
      <c r="AJ904" s="420"/>
      <c r="AK904" s="420"/>
      <c r="AL904" s="421" t="s">
        <v>598</v>
      </c>
      <c r="AM904" s="422"/>
      <c r="AN904" s="422"/>
      <c r="AO904" s="423"/>
      <c r="AP904" s="319" t="s">
        <v>598</v>
      </c>
      <c r="AQ904" s="319"/>
      <c r="AR904" s="319"/>
      <c r="AS904" s="319"/>
      <c r="AT904" s="319"/>
      <c r="AU904" s="319"/>
      <c r="AV904" s="319"/>
      <c r="AW904" s="319"/>
      <c r="AX904" s="319"/>
    </row>
    <row r="905" spans="1:50" ht="30" customHeight="1" x14ac:dyDescent="0.15">
      <c r="A905" s="402">
        <v>3</v>
      </c>
      <c r="B905" s="402">
        <v>1</v>
      </c>
      <c r="C905" s="425" t="s">
        <v>604</v>
      </c>
      <c r="D905" s="416"/>
      <c r="E905" s="416"/>
      <c r="F905" s="416"/>
      <c r="G905" s="416"/>
      <c r="H905" s="416"/>
      <c r="I905" s="416"/>
      <c r="J905" s="417">
        <v>7010005022809</v>
      </c>
      <c r="K905" s="418"/>
      <c r="L905" s="418"/>
      <c r="M905" s="418"/>
      <c r="N905" s="418"/>
      <c r="O905" s="418"/>
      <c r="P905" s="426" t="s">
        <v>597</v>
      </c>
      <c r="Q905" s="315"/>
      <c r="R905" s="315"/>
      <c r="S905" s="315"/>
      <c r="T905" s="315"/>
      <c r="U905" s="315"/>
      <c r="V905" s="315"/>
      <c r="W905" s="315"/>
      <c r="X905" s="315"/>
      <c r="Y905" s="316">
        <v>0.04</v>
      </c>
      <c r="Z905" s="317"/>
      <c r="AA905" s="317"/>
      <c r="AB905" s="318"/>
      <c r="AC905" s="326" t="s">
        <v>524</v>
      </c>
      <c r="AD905" s="326"/>
      <c r="AE905" s="326"/>
      <c r="AF905" s="326"/>
      <c r="AG905" s="326"/>
      <c r="AH905" s="321" t="s">
        <v>598</v>
      </c>
      <c r="AI905" s="322"/>
      <c r="AJ905" s="322"/>
      <c r="AK905" s="322"/>
      <c r="AL905" s="323" t="s">
        <v>598</v>
      </c>
      <c r="AM905" s="324"/>
      <c r="AN905" s="324"/>
      <c r="AO905" s="325"/>
      <c r="AP905" s="319" t="s">
        <v>598</v>
      </c>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466</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467</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29" max="49" man="1"/>
    <brk id="704" max="49" man="1"/>
    <brk id="735" max="49" man="1"/>
    <brk id="905"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 sqref="T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471</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471</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471</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471</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471</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471</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471</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471</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471</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471</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57" sqref="AC57:AG5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2018-09-02T06:33:57Z</cp:lastPrinted>
  <dcterms:created xsi:type="dcterms:W3CDTF">2012-03-13T00:50:25Z</dcterms:created>
  <dcterms:modified xsi:type="dcterms:W3CDTF">2018-09-05T08:13:24Z</dcterms:modified>
</cp:coreProperties>
</file>