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15" windowWidth="20520" windowHeight="3990"/>
  </bookViews>
  <sheets>
    <sheet name="信用①" sheetId="2" r:id="rId1"/>
    <sheet name="信用②" sheetId="3" r:id="rId2"/>
  </sheets>
  <definedNames>
    <definedName name="_xlnm.Print_Area" localSheetId="0">信用①!$A$1:$M$33</definedName>
    <definedName name="_xlnm.Print_Area" localSheetId="1">信用②!$A$1:$H$36</definedName>
  </definedNames>
  <calcPr calcId="152511"/>
</workbook>
</file>

<file path=xl/calcChain.xml><?xml version="1.0" encoding="utf-8"?>
<calcChain xmlns="http://schemas.openxmlformats.org/spreadsheetml/2006/main">
  <c r="L20" i="2" l="1"/>
  <c r="L19" i="2"/>
  <c r="L18" i="2"/>
  <c r="L17" i="2"/>
  <c r="L16" i="2"/>
  <c r="L15" i="2"/>
  <c r="L14" i="2"/>
  <c r="L13" i="2"/>
  <c r="L12" i="2"/>
  <c r="L11" i="2"/>
  <c r="L10" i="2"/>
  <c r="L9" i="2"/>
  <c r="L8" i="2"/>
  <c r="L7" i="2"/>
  <c r="G7" i="3" l="1"/>
  <c r="G8" i="3"/>
  <c r="G10" i="3"/>
  <c r="G11" i="3"/>
  <c r="G13" i="3"/>
  <c r="G14" i="3"/>
  <c r="G16" i="3"/>
  <c r="G17" i="3"/>
  <c r="G19" i="3"/>
  <c r="G20" i="3"/>
  <c r="E6" i="3" l="1"/>
  <c r="E22" i="3" s="1"/>
  <c r="F6" i="3"/>
  <c r="F22" i="3" s="1"/>
  <c r="E5" i="3"/>
  <c r="E21" i="3" s="1"/>
  <c r="F5" i="3"/>
  <c r="F21" i="3" s="1"/>
  <c r="D6" i="3"/>
  <c r="D22" i="3" s="1"/>
  <c r="D5" i="3"/>
  <c r="D21" i="3" s="1"/>
  <c r="E6" i="2"/>
  <c r="E22" i="2" s="1"/>
  <c r="F6" i="2"/>
  <c r="F22" i="2" s="1"/>
  <c r="G6" i="2"/>
  <c r="G22" i="2" s="1"/>
  <c r="H6" i="2"/>
  <c r="H22" i="2" s="1"/>
  <c r="I6" i="2"/>
  <c r="I22" i="2" s="1"/>
  <c r="J6" i="2"/>
  <c r="J22" i="2" s="1"/>
  <c r="E5" i="2"/>
  <c r="E21" i="2" s="1"/>
  <c r="F5" i="2"/>
  <c r="F21" i="2" s="1"/>
  <c r="G5" i="2"/>
  <c r="G21" i="2" s="1"/>
  <c r="H5" i="2"/>
  <c r="H21" i="2" s="1"/>
  <c r="I5" i="2"/>
  <c r="I21" i="2" s="1"/>
  <c r="J5" i="2"/>
  <c r="J21" i="2" s="1"/>
  <c r="D6" i="2"/>
  <c r="D22" i="2" l="1"/>
  <c r="L22" i="2" s="1"/>
  <c r="L6" i="2"/>
  <c r="G22" i="3"/>
  <c r="G21" i="3"/>
  <c r="G5" i="3"/>
  <c r="G6" i="3"/>
  <c r="D5" i="2"/>
  <c r="L5" i="2" l="1"/>
  <c r="D21" i="2"/>
  <c r="L21" i="2" s="1"/>
</calcChain>
</file>

<file path=xl/sharedStrings.xml><?xml version="1.0" encoding="utf-8"?>
<sst xmlns="http://schemas.openxmlformats.org/spreadsheetml/2006/main" count="92" uniqueCount="39">
  <si>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</si>
  <si>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</si>
  <si>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</si>
  <si>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</si>
  <si>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</si>
  <si>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</si>
  <si>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</si>
  <si>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</si>
  <si>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</si>
  <si>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</si>
  <si>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</si>
  <si>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</si>
  <si>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</si>
  <si>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</si>
  <si>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</si>
  <si>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</si>
  <si>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</si>
  <si>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</si>
  <si>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</si>
  <si>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</si>
  <si>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</si>
  <si>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</si>
  <si>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</si>
  <si>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</si>
  <si>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</si>
  <si>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</si>
  <si>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</si>
  <si>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銀行等計</t>
    <rPh sb="0" eb="2">
      <t>ギンコウ</t>
    </rPh>
    <rPh sb="2" eb="3">
      <t>トウ</t>
    </rPh>
    <rPh sb="3" eb="4">
      <t>ケイ</t>
    </rPh>
    <phoneticPr fontId="1"/>
  </si>
  <si>
    <t>総計</t>
    <rPh sb="0" eb="2">
      <t>ソウケイ</t>
    </rPh>
    <phoneticPr fontId="1"/>
  </si>
  <si>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</si>
  <si>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</si>
  <si>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</si>
  <si>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</si>
  <si>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（注６）</t>
    <rPh sb="1" eb="2">
      <t>チュウ</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</si>
  <si>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</si>
  <si>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な発行体の信用状態を指標化した指数を参照する信用デリバティブのことを指す。</t>
    <rPh sb="1" eb="3">
      <t>ハッコウ</t>
    </rPh>
    <rPh sb="3" eb="4">
      <t>タイ</t>
    </rPh>
    <rPh sb="5" eb="7">
      <t>シンヨウ</t>
    </rPh>
    <rPh sb="7" eb="9">
      <t>ジョウタイ</t>
    </rPh>
    <rPh sb="10" eb="13">
      <t>シヒョウカ</t>
    </rPh>
    <rPh sb="15" eb="17">
      <t>シスウ</t>
    </rPh>
    <rPh sb="18" eb="20">
      <t>サンショウ</t>
    </rPh>
    <rPh sb="22" eb="24">
      <t>シンヨウ</t>
    </rPh>
    <rPh sb="34" eb="35">
      <t>サ</t>
    </rPh>
    <phoneticPr fontId="1"/>
  </si>
  <si>
    <t>「シングルネーム」とは個別の発行体の信用状態を参照する信用デリバティブのことを指し、「インデックス　及び　インデックストランシェ」とは代表的</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</si>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</sst>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0_);[Red]\(#,##0.00\)"/>
    <numFmt numFmtId="179" formatCode="#,##0.0_);[Red]\(#,##0.0\)"/>
    <numFmt numFmtId="180" formatCode="0.0_);[Red]\(0.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53">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hair">
        <color indexed="64"/>
      </bottom>
      <diagonal/>
    </border>
    <border>
      <left/>
      <right style="medium">
        <color indexed="64"/>
      </right>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double">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medium">
        <color indexed="64"/>
      </right>
      <top/>
      <bottom/>
      <diagonal/>
    </border>
    <border>
      <left style="thin">
        <color indexed="64"/>
      </left>
      <right style="medium">
        <color indexed="64"/>
      </right>
      <top/>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108">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Alignment="1">
      <alignment vertical="center"/>
    </xf>
    <xf numFmtId="180" fontId="4" fillId="0" borderId="0" xfId="0" applyNumberFormat="1" applyFont="1" applyAlignment="1">
      <alignment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8"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52" xfId="0" applyFont="1" applyBorder="1" applyAlignment="1">
      <alignment horizontal="distributed"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0" fontId="3" fillId="0" borderId="0" xfId="0" applyFont="1" applyAlignment="1">
      <alignment vertical="top"/>
    </xf>
    <xf numFmtId="0" fontId="5" fillId="0" borderId="0" xfId="0" applyFont="1" applyBorder="1" applyAlignment="1">
      <alignment horizontal="distributed" vertical="center"/>
    </xf>
    <xf numFmtId="0" fontId="4" fillId="0" borderId="1" xfId="0" applyFont="1" applyBorder="1" applyAlignment="1">
      <alignment vertical="center"/>
    </xf>
    <xf numFmtId="0" fontId="3" fillId="0" borderId="0" xfId="0" applyFont="1" applyAlignment="1">
      <alignment horizontal="center"/>
    </xf>
    <xf numFmtId="49" fontId="3" fillId="0" borderId="0" xfId="0" applyNumberFormat="1" applyFont="1"/>
    <xf numFmtId="49" fontId="6" fillId="0" borderId="0" xfId="0" applyNumberFormat="1" applyFont="1"/>
    <xf numFmtId="180" fontId="4" fillId="0" borderId="15" xfId="1" applyNumberFormat="1" applyFont="1" applyFill="1" applyBorder="1" applyAlignment="1">
      <alignment horizontal="right" vertical="center"/>
    </xf>
    <xf numFmtId="180" fontId="4" fillId="0" borderId="15"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19" xfId="1" applyNumberFormat="1" applyFont="1" applyFill="1" applyBorder="1" applyAlignment="1">
      <alignment horizontal="right" vertical="center"/>
    </xf>
    <xf numFmtId="176" fontId="4" fillId="0" borderId="19" xfId="1" applyNumberFormat="1" applyFont="1" applyFill="1" applyBorder="1" applyAlignment="1">
      <alignment vertical="center"/>
    </xf>
    <xf numFmtId="176" fontId="4" fillId="0" borderId="20" xfId="1" applyNumberFormat="1" applyFont="1" applyFill="1" applyBorder="1" applyAlignment="1">
      <alignment vertical="center"/>
    </xf>
    <xf numFmtId="180" fontId="4" fillId="0" borderId="24" xfId="1" applyNumberFormat="1" applyFont="1" applyFill="1" applyBorder="1" applyAlignment="1">
      <alignment vertical="center"/>
    </xf>
    <xf numFmtId="176" fontId="4" fillId="0" borderId="29" xfId="1" applyNumberFormat="1" applyFont="1" applyFill="1" applyBorder="1" applyAlignment="1">
      <alignment vertical="center"/>
    </xf>
    <xf numFmtId="176" fontId="4" fillId="0" borderId="30" xfId="1" applyNumberFormat="1" applyFont="1" applyFill="1" applyBorder="1" applyAlignment="1">
      <alignment vertical="center"/>
    </xf>
    <xf numFmtId="180" fontId="4" fillId="0" borderId="25" xfId="1" applyNumberFormat="1" applyFont="1" applyFill="1" applyBorder="1" applyAlignment="1">
      <alignment vertical="center"/>
    </xf>
    <xf numFmtId="176" fontId="4" fillId="0" borderId="21"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1" xfId="1" applyNumberFormat="1" applyFont="1" applyFill="1" applyBorder="1" applyAlignment="1">
      <alignment horizontal="right" vertical="center"/>
    </xf>
    <xf numFmtId="176" fontId="4" fillId="0" borderId="15" xfId="1" applyNumberFormat="1" applyFont="1" applyFill="1" applyBorder="1" applyAlignment="1">
      <alignment horizontal="center" vertical="center"/>
    </xf>
    <xf numFmtId="176" fontId="4" fillId="0" borderId="19"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80" fontId="4" fillId="0" borderId="15" xfId="1" applyNumberFormat="1" applyFont="1" applyFill="1" applyBorder="1" applyAlignment="1">
      <alignment horizontal="center" vertical="center"/>
    </xf>
    <xf numFmtId="176" fontId="4" fillId="0" borderId="46" xfId="1" applyNumberFormat="1" applyFont="1" applyFill="1" applyBorder="1" applyAlignment="1">
      <alignment vertical="center"/>
    </xf>
    <xf numFmtId="176" fontId="4" fillId="0" borderId="39" xfId="1" applyNumberFormat="1" applyFont="1" applyFill="1" applyBorder="1" applyAlignment="1">
      <alignment horizontal="center" vertical="center"/>
    </xf>
    <xf numFmtId="180" fontId="4" fillId="0" borderId="32" xfId="1" applyNumberFormat="1" applyFont="1" applyFill="1" applyBorder="1" applyAlignment="1">
      <alignment horizontal="right" vertical="center"/>
    </xf>
    <xf numFmtId="176" fontId="4" fillId="0" borderId="41" xfId="1" applyNumberFormat="1" applyFont="1" applyFill="1" applyBorder="1" applyAlignment="1">
      <alignment horizontal="center" vertical="center"/>
    </xf>
    <xf numFmtId="176" fontId="4" fillId="0" borderId="33" xfId="1" applyNumberFormat="1" applyFont="1" applyFill="1" applyBorder="1" applyAlignment="1">
      <alignment horizontal="right" vertical="center"/>
    </xf>
    <xf numFmtId="176" fontId="4" fillId="0" borderId="42" xfId="1" applyNumberFormat="1" applyFont="1" applyFill="1" applyBorder="1" applyAlignment="1">
      <alignment horizontal="center" vertical="center"/>
    </xf>
    <xf numFmtId="180" fontId="4" fillId="0" borderId="32" xfId="1" applyNumberFormat="1" applyFont="1" applyFill="1" applyBorder="1" applyAlignment="1">
      <alignment vertical="center"/>
    </xf>
    <xf numFmtId="176" fontId="4" fillId="0" borderId="43" xfId="1" applyNumberFormat="1" applyFont="1" applyFill="1" applyBorder="1" applyAlignment="1">
      <alignment horizontal="center" vertical="center"/>
    </xf>
    <xf numFmtId="176" fontId="4" fillId="0" borderId="33" xfId="1" applyNumberFormat="1" applyFont="1" applyFill="1" applyBorder="1" applyAlignment="1">
      <alignment vertical="center"/>
    </xf>
    <xf numFmtId="176" fontId="4" fillId="0" borderId="48" xfId="1" applyNumberFormat="1" applyFont="1" applyFill="1" applyBorder="1" applyAlignment="1">
      <alignment horizontal="right" vertical="center"/>
    </xf>
    <xf numFmtId="176" fontId="4" fillId="0" borderId="48" xfId="1" applyNumberFormat="1" applyFont="1" applyFill="1" applyBorder="1" applyAlignment="1">
      <alignment vertical="center"/>
    </xf>
    <xf numFmtId="176" fontId="4" fillId="0" borderId="49" xfId="1" applyNumberFormat="1" applyFont="1" applyFill="1" applyBorder="1" applyAlignment="1">
      <alignment vertical="center"/>
    </xf>
    <xf numFmtId="176" fontId="4" fillId="0" borderId="48" xfId="1" applyNumberFormat="1" applyFont="1" applyFill="1" applyBorder="1" applyAlignment="1">
      <alignment horizontal="center" vertical="center"/>
    </xf>
    <xf numFmtId="176" fontId="4" fillId="0" borderId="0" xfId="1" applyNumberFormat="1" applyFont="1" applyFill="1" applyBorder="1" applyAlignment="1">
      <alignment horizontal="center" vertical="center"/>
    </xf>
    <xf numFmtId="176" fontId="4" fillId="0" borderId="50" xfId="1" applyNumberFormat="1" applyFont="1" applyFill="1" applyBorder="1" applyAlignment="1">
      <alignment vertical="center"/>
    </xf>
    <xf numFmtId="176" fontId="4" fillId="0" borderId="49" xfId="1" applyNumberFormat="1" applyFont="1" applyFill="1" applyBorder="1" applyAlignment="1">
      <alignment horizontal="center" vertical="center"/>
    </xf>
    <xf numFmtId="180" fontId="4" fillId="0" borderId="16" xfId="1" applyNumberFormat="1" applyFont="1" applyFill="1" applyBorder="1" applyAlignment="1">
      <alignment horizontal="center" vertical="center"/>
    </xf>
    <xf numFmtId="176" fontId="4" fillId="0" borderId="30" xfId="1" applyNumberFormat="1" applyFont="1" applyFill="1" applyBorder="1" applyAlignment="1">
      <alignment horizontal="center" vertical="center"/>
    </xf>
    <xf numFmtId="176" fontId="4" fillId="0" borderId="44" xfId="1" applyNumberFormat="1" applyFont="1" applyFill="1" applyBorder="1" applyAlignment="1">
      <alignment horizontal="center" vertical="center"/>
    </xf>
    <xf numFmtId="176" fontId="4" fillId="0" borderId="34" xfId="1" applyNumberFormat="1" applyFont="1" applyFill="1" applyBorder="1" applyAlignment="1">
      <alignment vertical="center"/>
    </xf>
    <xf numFmtId="179" fontId="4" fillId="0" borderId="45" xfId="1" applyNumberFormat="1" applyFont="1" applyFill="1" applyBorder="1" applyAlignment="1">
      <alignment horizontal="right" vertical="center"/>
    </xf>
    <xf numFmtId="176" fontId="4" fillId="0" borderId="24" xfId="1" applyNumberFormat="1" applyFont="1" applyFill="1" applyBorder="1" applyAlignment="1">
      <alignment horizontal="center" vertical="center"/>
    </xf>
    <xf numFmtId="179" fontId="4" fillId="0" borderId="35"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38" xfId="1"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80"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76" fontId="4" fillId="0" borderId="51" xfId="1" applyNumberFormat="1" applyFont="1" applyFill="1" applyBorder="1" applyAlignment="1">
      <alignment vertical="center"/>
    </xf>
    <xf numFmtId="176" fontId="4" fillId="0" borderId="49" xfId="1" applyNumberFormat="1" applyFont="1" applyFill="1" applyBorder="1" applyAlignment="1">
      <alignment horizontal="right" vertical="center"/>
    </xf>
    <xf numFmtId="176" fontId="4" fillId="0" borderId="29"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179" fontId="4" fillId="0" borderId="24" xfId="1" applyNumberFormat="1" applyFont="1" applyFill="1" applyBorder="1" applyAlignment="1">
      <alignment horizontal="right" vertical="center"/>
    </xf>
    <xf numFmtId="179" fontId="4" fillId="0" borderId="47" xfId="1" applyNumberFormat="1" applyFont="1" applyFill="1" applyBorder="1" applyAlignment="1">
      <alignment horizontal="right" vertical="center"/>
    </xf>
    <xf numFmtId="0" fontId="5" fillId="0" borderId="0" xfId="0" applyFont="1" applyAlignment="1">
      <alignment horizontal="distributed" vertical="center"/>
    </xf>
    <xf numFmtId="0" fontId="0" fillId="0" borderId="0" xfId="0" applyAlignment="1"/>
    <xf numFmtId="0" fontId="5" fillId="0" borderId="52" xfId="0" applyFont="1" applyBorder="1" applyAlignment="1">
      <alignment horizontal="distributed" vertical="top"/>
    </xf>
    <xf numFmtId="0" fontId="0" fillId="0" borderId="52" xfId="0" applyBorder="1" applyAlignment="1">
      <alignment vertical="top"/>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795626</xdr:colOff>
      <xdr:row>1</xdr:row>
      <xdr:rowOff>47627</xdr:rowOff>
    </xdr:from>
    <xdr:to>
      <xdr:col>11</xdr:col>
      <xdr:colOff>851647</xdr:colOff>
      <xdr:row>2</xdr:row>
      <xdr:rowOff>201708</xdr:rowOff>
    </xdr:to>
    <xdr:sp macro="" textlink="">
      <xdr:nvSpPr>
        <xdr:cNvPr id="4" name="大かっこ 3"/>
        <xdr:cNvSpPr/>
      </xdr:nvSpPr>
      <xdr:spPr>
        <a:xfrm>
          <a:off x="8572508" y="22692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819439</xdr:colOff>
      <xdr:row>1</xdr:row>
      <xdr:rowOff>22412</xdr:rowOff>
    </xdr:from>
    <xdr:to>
      <xdr:col>12</xdr:col>
      <xdr:colOff>90636</xdr:colOff>
      <xdr:row>3</xdr:row>
      <xdr:rowOff>109956</xdr:rowOff>
    </xdr:to>
    <xdr:sp macro="" textlink="">
      <xdr:nvSpPr>
        <xdr:cNvPr id="5" name="正方形/長方形 4"/>
        <xdr:cNvSpPr/>
      </xdr:nvSpPr>
      <xdr:spPr>
        <a:xfrm>
          <a:off x="8596321" y="302559"/>
          <a:ext cx="1859756" cy="4909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10</xdr:col>
      <xdr:colOff>0</xdr:colOff>
      <xdr:row>0</xdr:row>
      <xdr:rowOff>0</xdr:rowOff>
    </xdr:from>
    <xdr:to>
      <xdr:col>12</xdr:col>
      <xdr:colOff>11205</xdr:colOff>
      <xdr:row>0</xdr:row>
      <xdr:rowOff>257736</xdr:rowOff>
    </xdr:to>
    <xdr:sp macro="" textlink="">
      <xdr:nvSpPr>
        <xdr:cNvPr id="6" name="テキスト ボックス 5"/>
        <xdr:cNvSpPr txBox="1"/>
      </xdr:nvSpPr>
      <xdr:spPr>
        <a:xfrm>
          <a:off x="8639735"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81642</xdr:colOff>
      <xdr:row>1</xdr:row>
      <xdr:rowOff>29218</xdr:rowOff>
    </xdr:from>
    <xdr:to>
      <xdr:col>6</xdr:col>
      <xdr:colOff>1863369</xdr:colOff>
      <xdr:row>2</xdr:row>
      <xdr:rowOff>185700</xdr:rowOff>
    </xdr:to>
    <xdr:sp macro="" textlink="">
      <xdr:nvSpPr>
        <xdr:cNvPr id="3" name="大かっこ 2"/>
        <xdr:cNvSpPr/>
      </xdr:nvSpPr>
      <xdr:spPr>
        <a:xfrm>
          <a:off x="8313963" y="2061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105455</xdr:colOff>
      <xdr:row>0</xdr:row>
      <xdr:rowOff>136072</xdr:rowOff>
    </xdr:from>
    <xdr:to>
      <xdr:col>7</xdr:col>
      <xdr:colOff>96950</xdr:colOff>
      <xdr:row>3</xdr:row>
      <xdr:rowOff>113960</xdr:rowOff>
    </xdr:to>
    <xdr:sp macro="" textlink="">
      <xdr:nvSpPr>
        <xdr:cNvPr id="5" name="正方形/長方形 4"/>
        <xdr:cNvSpPr/>
      </xdr:nvSpPr>
      <xdr:spPr>
        <a:xfrm>
          <a:off x="8337776" y="1360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tabSelected="1"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ht="21.75" customHeight="1" x14ac:dyDescent="0.15">
      <c r="B1" s="1" t="s">
        <v>23</v>
      </c>
      <c r="H1" s="2"/>
    </row>
    <row r="2" spans="2:12" ht="14.25" customHeight="1" x14ac:dyDescent="0.15">
      <c r="B2" s="1" t="s">
        <v>22</v>
      </c>
      <c r="J2" s="84"/>
      <c r="K2" s="85"/>
      <c r="L2" s="85"/>
    </row>
    <row r="3" spans="2:12" ht="18" customHeight="1" thickBot="1" x14ac:dyDescent="0.2">
      <c r="J3" s="86"/>
      <c r="K3" s="87"/>
      <c r="L3" s="87"/>
    </row>
    <row r="4" spans="2:12" s="3" customFormat="1" ht="35.1" customHeight="1" x14ac:dyDescent="0.15">
      <c r="B4" s="92"/>
      <c r="C4" s="93"/>
      <c r="D4" s="5" t="s">
        <v>8</v>
      </c>
      <c r="E4" s="5" t="s">
        <v>9</v>
      </c>
      <c r="F4" s="5" t="s">
        <v>10</v>
      </c>
      <c r="G4" s="5" t="s">
        <v>11</v>
      </c>
      <c r="H4" s="7" t="s">
        <v>12</v>
      </c>
      <c r="I4" s="5" t="s">
        <v>13</v>
      </c>
      <c r="J4" s="5" t="s">
        <v>14</v>
      </c>
      <c r="K4" s="6" t="s">
        <v>15</v>
      </c>
      <c r="L4" s="11" t="s">
        <v>28</v>
      </c>
    </row>
    <row r="5" spans="2:12" s="3" customFormat="1" ht="24.95" customHeight="1" x14ac:dyDescent="0.15">
      <c r="B5" s="100" t="s">
        <v>27</v>
      </c>
      <c r="C5" s="101"/>
      <c r="D5" s="33">
        <f>SUM(D7,D10,D13)</f>
        <v>0.32372732742999999</v>
      </c>
      <c r="E5" s="33">
        <f t="shared" ref="E5:J5" si="0">SUM(E7,E10,E13)</f>
        <v>0.1458241824</v>
      </c>
      <c r="F5" s="33">
        <f t="shared" si="0"/>
        <v>0.37997365166599995</v>
      </c>
      <c r="G5" s="33">
        <f t="shared" si="0"/>
        <v>0.70287898549999994</v>
      </c>
      <c r="H5" s="33">
        <f t="shared" si="0"/>
        <v>2.236476256704</v>
      </c>
      <c r="I5" s="33">
        <f t="shared" si="0"/>
        <v>0.33139720893900004</v>
      </c>
      <c r="J5" s="33">
        <f t="shared" si="0"/>
        <v>1.8877339999999999E-2</v>
      </c>
      <c r="K5" s="51" t="s">
        <v>25</v>
      </c>
      <c r="L5" s="52">
        <f>SUM(D5:K5)</f>
        <v>4.1391549526390001</v>
      </c>
    </row>
    <row r="6" spans="2:12" s="3" customFormat="1" ht="24.95" customHeight="1" x14ac:dyDescent="0.15">
      <c r="B6" s="102"/>
      <c r="C6" s="103"/>
      <c r="D6" s="36">
        <f>SUM(D8,D11,D14)</f>
        <v>113</v>
      </c>
      <c r="E6" s="36">
        <f t="shared" ref="E6:J6" si="1">SUM(E8,E11,E14)</f>
        <v>176</v>
      </c>
      <c r="F6" s="36">
        <f t="shared" si="1"/>
        <v>286</v>
      </c>
      <c r="G6" s="36">
        <f t="shared" si="1"/>
        <v>693</v>
      </c>
      <c r="H6" s="36">
        <f t="shared" si="1"/>
        <v>2172</v>
      </c>
      <c r="I6" s="36">
        <f t="shared" si="1"/>
        <v>161</v>
      </c>
      <c r="J6" s="36">
        <f t="shared" si="1"/>
        <v>4</v>
      </c>
      <c r="K6" s="53" t="s">
        <v>25</v>
      </c>
      <c r="L6" s="54">
        <f t="shared" ref="L6:L20" si="2">SUM(D6:K6)</f>
        <v>3605</v>
      </c>
    </row>
    <row r="7" spans="2:12" s="3" customFormat="1" ht="24.95" customHeight="1" x14ac:dyDescent="0.15">
      <c r="B7" s="4"/>
      <c r="C7" s="104" t="s">
        <v>6</v>
      </c>
      <c r="D7" s="33">
        <v>0.31228191596799998</v>
      </c>
      <c r="E7" s="34">
        <v>0.14412418239999999</v>
      </c>
      <c r="F7" s="34">
        <v>0.28455953499999997</v>
      </c>
      <c r="G7" s="34">
        <v>0.63009965800000001</v>
      </c>
      <c r="H7" s="35">
        <v>2.0076565975</v>
      </c>
      <c r="I7" s="34">
        <v>0.28423984173900002</v>
      </c>
      <c r="J7" s="46">
        <v>1.8877339999999999E-2</v>
      </c>
      <c r="K7" s="55" t="s">
        <v>25</v>
      </c>
      <c r="L7" s="56">
        <f t="shared" si="2"/>
        <v>3.6818390706070003</v>
      </c>
    </row>
    <row r="8" spans="2:12" s="3" customFormat="1" ht="24.95" customHeight="1" x14ac:dyDescent="0.15">
      <c r="B8" s="4"/>
      <c r="C8" s="105"/>
      <c r="D8" s="36">
        <v>104</v>
      </c>
      <c r="E8" s="37">
        <v>171</v>
      </c>
      <c r="F8" s="37">
        <v>262</v>
      </c>
      <c r="G8" s="37">
        <v>642</v>
      </c>
      <c r="H8" s="38">
        <v>1946</v>
      </c>
      <c r="I8" s="37">
        <v>153</v>
      </c>
      <c r="J8" s="47">
        <v>4</v>
      </c>
      <c r="K8" s="57" t="s">
        <v>25</v>
      </c>
      <c r="L8" s="58">
        <f t="shared" si="2"/>
        <v>3282</v>
      </c>
    </row>
    <row r="9" spans="2:12" s="3" customFormat="1" ht="24.95" hidden="1" customHeight="1" x14ac:dyDescent="0.15">
      <c r="B9" s="4"/>
      <c r="C9" s="19"/>
      <c r="D9" s="59"/>
      <c r="E9" s="60"/>
      <c r="F9" s="60"/>
      <c r="G9" s="60"/>
      <c r="H9" s="61"/>
      <c r="I9" s="60"/>
      <c r="J9" s="62"/>
      <c r="K9" s="63"/>
      <c r="L9" s="64">
        <f t="shared" si="2"/>
        <v>0</v>
      </c>
    </row>
    <row r="10" spans="2:12" s="3" customFormat="1" ht="24.95" customHeight="1" x14ac:dyDescent="0.15">
      <c r="B10" s="4"/>
      <c r="C10" s="104" t="s">
        <v>0</v>
      </c>
      <c r="D10" s="34">
        <v>5.0000000000000001E-3</v>
      </c>
      <c r="E10" s="49" t="s">
        <v>37</v>
      </c>
      <c r="F10" s="34">
        <v>5.0000000000000001E-3</v>
      </c>
      <c r="G10" s="34">
        <v>1.0500000000000001E-2</v>
      </c>
      <c r="H10" s="35">
        <v>2.1999999999999999E-2</v>
      </c>
      <c r="I10" s="46" t="s">
        <v>25</v>
      </c>
      <c r="J10" s="46" t="s">
        <v>25</v>
      </c>
      <c r="K10" s="55" t="s">
        <v>25</v>
      </c>
      <c r="L10" s="56">
        <f t="shared" si="2"/>
        <v>4.2499999999999996E-2</v>
      </c>
    </row>
    <row r="11" spans="2:12" s="3" customFormat="1" ht="24.95" customHeight="1" x14ac:dyDescent="0.15">
      <c r="B11" s="4"/>
      <c r="C11" s="105"/>
      <c r="D11" s="37">
        <v>3</v>
      </c>
      <c r="E11" s="47" t="s">
        <v>38</v>
      </c>
      <c r="F11" s="37">
        <v>6</v>
      </c>
      <c r="G11" s="37">
        <v>14</v>
      </c>
      <c r="H11" s="38">
        <v>30</v>
      </c>
      <c r="I11" s="47" t="s">
        <v>25</v>
      </c>
      <c r="J11" s="47" t="s">
        <v>25</v>
      </c>
      <c r="K11" s="57" t="s">
        <v>25</v>
      </c>
      <c r="L11" s="58">
        <f t="shared" si="2"/>
        <v>53</v>
      </c>
    </row>
    <row r="12" spans="2:12" s="3" customFormat="1" ht="24.95" hidden="1" customHeight="1" x14ac:dyDescent="0.15">
      <c r="B12" s="4"/>
      <c r="C12" s="19"/>
      <c r="D12" s="62"/>
      <c r="E12" s="59"/>
      <c r="F12" s="60"/>
      <c r="G12" s="60"/>
      <c r="H12" s="61"/>
      <c r="I12" s="62"/>
      <c r="J12" s="62"/>
      <c r="K12" s="63"/>
      <c r="L12" s="64">
        <f t="shared" si="2"/>
        <v>0</v>
      </c>
    </row>
    <row r="13" spans="2:12" s="3" customFormat="1" ht="24.95" customHeight="1" x14ac:dyDescent="0.15">
      <c r="B13" s="4"/>
      <c r="C13" s="106" t="s">
        <v>16</v>
      </c>
      <c r="D13" s="34">
        <v>6.4454114619999997E-3</v>
      </c>
      <c r="E13" s="39">
        <v>1.6999999999999999E-3</v>
      </c>
      <c r="F13" s="34">
        <v>9.0414116665999994E-2</v>
      </c>
      <c r="G13" s="34">
        <v>6.2279327500000002E-2</v>
      </c>
      <c r="H13" s="35">
        <v>0.206819659204</v>
      </c>
      <c r="I13" s="33">
        <v>4.7157367200000001E-2</v>
      </c>
      <c r="J13" s="46" t="s">
        <v>25</v>
      </c>
      <c r="K13" s="51" t="s">
        <v>25</v>
      </c>
      <c r="L13" s="56">
        <f t="shared" si="2"/>
        <v>0.41481588203199998</v>
      </c>
    </row>
    <row r="14" spans="2:12" s="3" customFormat="1" ht="24.95" customHeight="1" x14ac:dyDescent="0.15">
      <c r="B14" s="4"/>
      <c r="C14" s="107"/>
      <c r="D14" s="37">
        <v>6</v>
      </c>
      <c r="E14" s="37">
        <v>5</v>
      </c>
      <c r="F14" s="37">
        <v>18</v>
      </c>
      <c r="G14" s="37">
        <v>37</v>
      </c>
      <c r="H14" s="38">
        <v>196</v>
      </c>
      <c r="I14" s="37">
        <v>8</v>
      </c>
      <c r="J14" s="47" t="s">
        <v>25</v>
      </c>
      <c r="K14" s="53" t="s">
        <v>25</v>
      </c>
      <c r="L14" s="58">
        <f t="shared" si="2"/>
        <v>270</v>
      </c>
    </row>
    <row r="15" spans="2:12" s="3" customFormat="1" ht="24.95" hidden="1" customHeight="1" x14ac:dyDescent="0.15">
      <c r="B15" s="4"/>
      <c r="C15" s="20"/>
      <c r="D15" s="60"/>
      <c r="E15" s="60"/>
      <c r="F15" s="60"/>
      <c r="G15" s="60"/>
      <c r="H15" s="61"/>
      <c r="I15" s="60"/>
      <c r="J15" s="60"/>
      <c r="K15" s="65"/>
      <c r="L15" s="64">
        <f t="shared" si="2"/>
        <v>0</v>
      </c>
    </row>
    <row r="16" spans="2:12" s="3" customFormat="1" ht="24.95" customHeight="1" x14ac:dyDescent="0.15">
      <c r="B16" s="94" t="s">
        <v>7</v>
      </c>
      <c r="C16" s="95"/>
      <c r="D16" s="34">
        <v>0.54658057999999998</v>
      </c>
      <c r="E16" s="34">
        <v>0.98706006000000002</v>
      </c>
      <c r="F16" s="34">
        <v>1.2831390086000001</v>
      </c>
      <c r="G16" s="34">
        <v>3.4371516807</v>
      </c>
      <c r="H16" s="35">
        <v>12.7166331035</v>
      </c>
      <c r="I16" s="34">
        <v>0.57739618500000001</v>
      </c>
      <c r="J16" s="34">
        <v>8.3017000000000004E-3</v>
      </c>
      <c r="K16" s="51" t="s">
        <v>25</v>
      </c>
      <c r="L16" s="56">
        <f t="shared" si="2"/>
        <v>19.556262317800002</v>
      </c>
    </row>
    <row r="17" spans="1:23" s="3" customFormat="1" ht="24.95" customHeight="1" x14ac:dyDescent="0.15">
      <c r="B17" s="98"/>
      <c r="C17" s="99"/>
      <c r="D17" s="37">
        <v>892</v>
      </c>
      <c r="E17" s="37">
        <v>1293</v>
      </c>
      <c r="F17" s="37">
        <v>2014</v>
      </c>
      <c r="G17" s="37">
        <v>4566</v>
      </c>
      <c r="H17" s="38">
        <v>13122</v>
      </c>
      <c r="I17" s="37">
        <v>659</v>
      </c>
      <c r="J17" s="37">
        <v>5</v>
      </c>
      <c r="K17" s="53" t="s">
        <v>25</v>
      </c>
      <c r="L17" s="58">
        <f t="shared" si="2"/>
        <v>22551</v>
      </c>
    </row>
    <row r="18" spans="1:23" s="3" customFormat="1" ht="24.95" hidden="1" customHeight="1" x14ac:dyDescent="0.15">
      <c r="B18" s="17"/>
      <c r="C18" s="18"/>
      <c r="D18" s="60"/>
      <c r="E18" s="60"/>
      <c r="F18" s="60"/>
      <c r="G18" s="60"/>
      <c r="H18" s="61"/>
      <c r="I18" s="61"/>
      <c r="J18" s="60"/>
      <c r="K18" s="65"/>
      <c r="L18" s="64">
        <f t="shared" si="2"/>
        <v>0</v>
      </c>
    </row>
    <row r="19" spans="1:23" s="3" customFormat="1" ht="24.95" customHeight="1" x14ac:dyDescent="0.15">
      <c r="B19" s="94" t="s">
        <v>1</v>
      </c>
      <c r="C19" s="95"/>
      <c r="D19" s="49" t="s">
        <v>25</v>
      </c>
      <c r="E19" s="34">
        <v>5.0000000000000001E-3</v>
      </c>
      <c r="F19" s="34">
        <v>5.4443239999999997E-2</v>
      </c>
      <c r="G19" s="34">
        <v>0.284468</v>
      </c>
      <c r="H19" s="35">
        <v>1.9305399999999999</v>
      </c>
      <c r="I19" s="66" t="s">
        <v>25</v>
      </c>
      <c r="J19" s="46" t="s">
        <v>25</v>
      </c>
      <c r="K19" s="51" t="s">
        <v>25</v>
      </c>
      <c r="L19" s="56">
        <f t="shared" si="2"/>
        <v>2.2744512399999999</v>
      </c>
    </row>
    <row r="20" spans="1:23" s="3" customFormat="1" ht="24.95" customHeight="1" thickBot="1" x14ac:dyDescent="0.2">
      <c r="B20" s="96"/>
      <c r="C20" s="97"/>
      <c r="D20" s="48" t="s">
        <v>25</v>
      </c>
      <c r="E20" s="50">
        <v>6</v>
      </c>
      <c r="F20" s="40">
        <v>16</v>
      </c>
      <c r="G20" s="40">
        <v>212</v>
      </c>
      <c r="H20" s="41">
        <v>1332</v>
      </c>
      <c r="I20" s="67" t="s">
        <v>25</v>
      </c>
      <c r="J20" s="48" t="s">
        <v>25</v>
      </c>
      <c r="K20" s="68" t="s">
        <v>25</v>
      </c>
      <c r="L20" s="69">
        <f t="shared" si="2"/>
        <v>1566</v>
      </c>
      <c r="O20" s="1"/>
      <c r="P20" s="1"/>
      <c r="Q20" s="1"/>
      <c r="R20" s="1"/>
      <c r="S20" s="1"/>
      <c r="T20" s="1"/>
      <c r="U20" s="1"/>
      <c r="V20" s="1"/>
      <c r="W20" s="1"/>
    </row>
    <row r="21" spans="1:23" s="3" customFormat="1" ht="23.1" customHeight="1" thickTop="1" x14ac:dyDescent="0.15">
      <c r="B21" s="88" t="s">
        <v>20</v>
      </c>
      <c r="C21" s="89"/>
      <c r="D21" s="70">
        <f>SUM(D5,D16,D19)</f>
        <v>0.87030790742999997</v>
      </c>
      <c r="E21" s="70">
        <f t="shared" ref="E21:J21" si="3">SUM(E5,E16,E19)</f>
        <v>1.1378842424</v>
      </c>
      <c r="F21" s="70">
        <f t="shared" si="3"/>
        <v>1.7175559002659999</v>
      </c>
      <c r="G21" s="70">
        <f t="shared" si="3"/>
        <v>4.4244986661999999</v>
      </c>
      <c r="H21" s="70">
        <f t="shared" si="3"/>
        <v>16.883649360204</v>
      </c>
      <c r="I21" s="70">
        <f t="shared" si="3"/>
        <v>0.90879339393900005</v>
      </c>
      <c r="J21" s="70">
        <f t="shared" si="3"/>
        <v>2.7179040000000002E-2</v>
      </c>
      <c r="K21" s="71" t="s">
        <v>25</v>
      </c>
      <c r="L21" s="72">
        <f>SUM(D21:K21)</f>
        <v>25.969868510438999</v>
      </c>
      <c r="O21" s="1"/>
      <c r="P21" s="1"/>
      <c r="Q21" s="1"/>
      <c r="R21" s="1"/>
      <c r="S21" s="1"/>
      <c r="T21" s="1"/>
      <c r="U21" s="1"/>
      <c r="V21" s="1"/>
      <c r="W21" s="1"/>
    </row>
    <row r="22" spans="1:23" s="3" customFormat="1" ht="23.1" customHeight="1" thickBot="1" x14ac:dyDescent="0.2">
      <c r="B22" s="90"/>
      <c r="C22" s="91"/>
      <c r="D22" s="73">
        <f>SUM(D6,D17,D20)</f>
        <v>1005</v>
      </c>
      <c r="E22" s="73">
        <f t="shared" ref="E22:J22" si="4">SUM(E6,E17,E20)</f>
        <v>1475</v>
      </c>
      <c r="F22" s="73">
        <f t="shared" si="4"/>
        <v>2316</v>
      </c>
      <c r="G22" s="73">
        <f t="shared" si="4"/>
        <v>5471</v>
      </c>
      <c r="H22" s="73">
        <f t="shared" si="4"/>
        <v>16626</v>
      </c>
      <c r="I22" s="73">
        <f t="shared" si="4"/>
        <v>820</v>
      </c>
      <c r="J22" s="73">
        <f t="shared" si="4"/>
        <v>9</v>
      </c>
      <c r="K22" s="74" t="s">
        <v>25</v>
      </c>
      <c r="L22" s="75">
        <f>SUM(D22:K22)</f>
        <v>27722</v>
      </c>
      <c r="O22" s="1"/>
      <c r="P22" s="1"/>
      <c r="Q22" s="1"/>
      <c r="R22" s="1"/>
      <c r="S22" s="1"/>
      <c r="T22" s="1"/>
      <c r="U22" s="1"/>
      <c r="V22" s="1"/>
      <c r="W22" s="1"/>
    </row>
    <row r="23" spans="1:23" ht="8.1" customHeight="1" x14ac:dyDescent="0.15">
      <c r="A23" s="3"/>
    </row>
    <row r="24" spans="1:23" x14ac:dyDescent="0.15">
      <c r="A24" s="3"/>
      <c r="B24" s="24" t="s">
        <v>4</v>
      </c>
      <c r="C24" s="25" t="s">
        <v>29</v>
      </c>
    </row>
    <row r="25" spans="1:23" ht="8.1" customHeight="1" x14ac:dyDescent="0.15">
      <c r="A25" s="3"/>
      <c r="B25" s="24"/>
      <c r="C25" s="25"/>
    </row>
    <row r="26" spans="1:23" x14ac:dyDescent="0.15">
      <c r="B26" s="26" t="s">
        <v>5</v>
      </c>
      <c r="C26" s="25" t="s">
        <v>30</v>
      </c>
    </row>
    <row r="27" spans="1:23" x14ac:dyDescent="0.15">
      <c r="B27" s="26"/>
      <c r="C27" s="25" t="s">
        <v>31</v>
      </c>
    </row>
    <row r="28" spans="1:23" ht="8.1" customHeight="1" x14ac:dyDescent="0.15">
      <c r="B28" s="26"/>
      <c r="C28" s="25"/>
    </row>
    <row r="29" spans="1:23" x14ac:dyDescent="0.15">
      <c r="B29" s="26" t="s">
        <v>2</v>
      </c>
      <c r="C29" s="25" t="s">
        <v>24</v>
      </c>
    </row>
    <row r="30" spans="1:23" ht="8.1" customHeight="1" x14ac:dyDescent="0.15">
      <c r="B30" s="26"/>
      <c r="C30" s="25"/>
    </row>
    <row r="31" spans="1:23" x14ac:dyDescent="0.15">
      <c r="B31" s="26" t="s">
        <v>3</v>
      </c>
      <c r="C31" s="25" t="s">
        <v>32</v>
      </c>
    </row>
    <row r="32" spans="1:23" ht="8.1" customHeight="1" x14ac:dyDescent="0.15">
      <c r="B32" s="26"/>
      <c r="C32" s="25"/>
    </row>
    <row r="33" spans="2:3" x14ac:dyDescent="0.15">
      <c r="B33" s="26" t="s">
        <v>26</v>
      </c>
      <c r="C33" s="25" t="s">
        <v>34</v>
      </c>
    </row>
  </sheetData>
  <mergeCells count="10">
    <mergeCell ref="J2:L2"/>
    <mergeCell ref="J3:L3"/>
    <mergeCell ref="B21:C22"/>
    <mergeCell ref="B4:C4"/>
    <mergeCell ref="B19:C20"/>
    <mergeCell ref="B16:C17"/>
    <mergeCell ref="B5:C6"/>
    <mergeCell ref="C7:C8"/>
    <mergeCell ref="C10:C11"/>
    <mergeCell ref="C13:C14"/>
  </mergeCells>
  <phoneticPr fontId="1"/>
  <pageMargins left="0.39370078740157483" right="0.39370078740157483" top="0.39370078740157483" bottom="0.39370078740157483" header="0.31496062992125984" footer="0.31496062992125984"/>
  <pageSetup paperSize="9" fitToHeight="0" orientation="landscape" r:id="rId1"/>
  <headerFooter>
    <oddFooter>&amp;R10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view="pageBreakPreview" zoomScale="85" zoomScaleNormal="100" zoomScaleSheetLayoutView="85" workbookViewId="0">
      <selection activeCell="G5" sqref="G5"/>
    </sheetView>
  </sheetViews>
  <sheetFormatPr defaultRowHeight="14.25" x14ac:dyDescent="0.15"/>
  <cols>
    <col min="1" max="1" width="5.625" style="1" customWidth="1"/>
    <col min="2" max="2" width="7.75" style="1" customWidth="1"/>
    <col min="3" max="3" width="20.75" style="1" customWidth="1"/>
    <col min="4" max="7" width="24.625" style="1" customWidth="1"/>
    <col min="8" max="8" width="5.625" style="1" customWidth="1"/>
    <col min="9" max="16384" width="9" style="1"/>
  </cols>
  <sheetData>
    <row r="1" spans="2:12" x14ac:dyDescent="0.15">
      <c r="B1" s="1" t="s">
        <v>23</v>
      </c>
    </row>
    <row r="2" spans="2:12" x14ac:dyDescent="0.15">
      <c r="B2" s="1" t="s">
        <v>21</v>
      </c>
      <c r="G2" s="21"/>
      <c r="H2" s="22"/>
    </row>
    <row r="3" spans="2:12" ht="15.75" customHeight="1" thickBot="1" x14ac:dyDescent="0.2">
      <c r="G3" s="23"/>
      <c r="H3" s="28"/>
      <c r="J3" s="27"/>
      <c r="K3" s="27"/>
      <c r="L3" s="27"/>
    </row>
    <row r="4" spans="2:12" s="3" customFormat="1" ht="35.1" customHeight="1" x14ac:dyDescent="0.15">
      <c r="B4" s="92"/>
      <c r="C4" s="93"/>
      <c r="D4" s="8" t="s">
        <v>17</v>
      </c>
      <c r="E4" s="9" t="s">
        <v>19</v>
      </c>
      <c r="F4" s="10" t="s">
        <v>18</v>
      </c>
      <c r="G4" s="11" t="s">
        <v>28</v>
      </c>
      <c r="H4" s="29"/>
    </row>
    <row r="5" spans="2:12" s="12" customFormat="1" ht="24.95" customHeight="1" x14ac:dyDescent="0.15">
      <c r="B5" s="100" t="s">
        <v>27</v>
      </c>
      <c r="C5" s="101"/>
      <c r="D5" s="34">
        <f t="shared" ref="D5:F6" si="0">SUM(D7,D10,D13)</f>
        <v>3.3696632348730002</v>
      </c>
      <c r="E5" s="34">
        <f t="shared" si="0"/>
        <v>0.60710863689999994</v>
      </c>
      <c r="F5" s="76">
        <f t="shared" si="0"/>
        <v>0.16038308086600001</v>
      </c>
      <c r="G5" s="56">
        <f>SUM(D5:F5)</f>
        <v>4.1371549526390003</v>
      </c>
      <c r="H5" s="16"/>
      <c r="I5" s="16"/>
      <c r="J5" s="16"/>
      <c r="K5" s="16"/>
      <c r="L5" s="16"/>
    </row>
    <row r="6" spans="2:12" s="3" customFormat="1" ht="24.95" customHeight="1" x14ac:dyDescent="0.15">
      <c r="B6" s="102"/>
      <c r="C6" s="103"/>
      <c r="D6" s="37">
        <f t="shared" si="0"/>
        <v>3255</v>
      </c>
      <c r="E6" s="37">
        <f t="shared" si="0"/>
        <v>319</v>
      </c>
      <c r="F6" s="77">
        <f t="shared" si="0"/>
        <v>31</v>
      </c>
      <c r="G6" s="58">
        <f>SUM(D6:F6)</f>
        <v>3605</v>
      </c>
    </row>
    <row r="7" spans="2:12" s="14" customFormat="1" ht="24.95" customHeight="1" x14ac:dyDescent="0.15">
      <c r="B7" s="13"/>
      <c r="C7" s="104" t="s">
        <v>6</v>
      </c>
      <c r="D7" s="34">
        <v>3.0854133832069999</v>
      </c>
      <c r="E7" s="34">
        <v>0.58152568739999999</v>
      </c>
      <c r="F7" s="42">
        <v>1.49E-2</v>
      </c>
      <c r="G7" s="56">
        <f t="shared" ref="G7:G20" si="1">SUM(D7:F7)</f>
        <v>3.6818390706069999</v>
      </c>
      <c r="H7" s="16"/>
      <c r="I7" s="16"/>
      <c r="J7" s="16"/>
      <c r="K7" s="16"/>
      <c r="L7" s="16"/>
    </row>
    <row r="8" spans="2:12" s="3" customFormat="1" ht="24.95" customHeight="1" x14ac:dyDescent="0.15">
      <c r="B8" s="4"/>
      <c r="C8" s="105"/>
      <c r="D8" s="37">
        <v>2964</v>
      </c>
      <c r="E8" s="37">
        <v>312</v>
      </c>
      <c r="F8" s="43">
        <v>6</v>
      </c>
      <c r="G8" s="58">
        <f t="shared" si="1"/>
        <v>3282</v>
      </c>
    </row>
    <row r="9" spans="2:12" s="3" customFormat="1" ht="24.95" hidden="1" customHeight="1" x14ac:dyDescent="0.15">
      <c r="B9" s="4"/>
      <c r="C9" s="19"/>
      <c r="D9" s="60"/>
      <c r="E9" s="60"/>
      <c r="F9" s="62"/>
      <c r="G9" s="64"/>
    </row>
    <row r="10" spans="2:12" s="14" customFormat="1" ht="24.95" customHeight="1" x14ac:dyDescent="0.15">
      <c r="B10" s="13"/>
      <c r="C10" s="104" t="s">
        <v>0</v>
      </c>
      <c r="D10" s="34">
        <v>4.0500000000000001E-2</v>
      </c>
      <c r="E10" s="46" t="s">
        <v>25</v>
      </c>
      <c r="F10" s="46" t="s">
        <v>25</v>
      </c>
      <c r="G10" s="56">
        <f t="shared" si="1"/>
        <v>4.0500000000000001E-2</v>
      </c>
      <c r="H10" s="16"/>
      <c r="I10" s="16"/>
      <c r="J10" s="16"/>
      <c r="K10" s="16"/>
      <c r="L10" s="16"/>
    </row>
    <row r="11" spans="2:12" s="3" customFormat="1" ht="24.95" customHeight="1" x14ac:dyDescent="0.15">
      <c r="B11" s="4"/>
      <c r="C11" s="105"/>
      <c r="D11" s="37">
        <v>53</v>
      </c>
      <c r="E11" s="47" t="s">
        <v>25</v>
      </c>
      <c r="F11" s="47" t="s">
        <v>25</v>
      </c>
      <c r="G11" s="58">
        <f t="shared" si="1"/>
        <v>53</v>
      </c>
    </row>
    <row r="12" spans="2:12" s="3" customFormat="1" ht="24.95" hidden="1" customHeight="1" x14ac:dyDescent="0.15">
      <c r="B12" s="4"/>
      <c r="C12" s="19"/>
      <c r="D12" s="60"/>
      <c r="E12" s="62"/>
      <c r="F12" s="65"/>
      <c r="G12" s="64"/>
    </row>
    <row r="13" spans="2:12" s="14" customFormat="1" ht="24.95" customHeight="1" x14ac:dyDescent="0.15">
      <c r="B13" s="13"/>
      <c r="C13" s="106" t="s">
        <v>16</v>
      </c>
      <c r="D13" s="34">
        <v>0.24374985166599999</v>
      </c>
      <c r="E13" s="39">
        <v>2.55829495E-2</v>
      </c>
      <c r="F13" s="42">
        <v>0.14548308086600001</v>
      </c>
      <c r="G13" s="56">
        <f t="shared" si="1"/>
        <v>0.41481588203200004</v>
      </c>
      <c r="H13" s="16"/>
      <c r="I13" s="16"/>
      <c r="J13" s="16"/>
      <c r="K13" s="16"/>
      <c r="L13" s="16"/>
    </row>
    <row r="14" spans="2:12" s="3" customFormat="1" ht="24.95" customHeight="1" x14ac:dyDescent="0.15">
      <c r="B14" s="4"/>
      <c r="C14" s="107"/>
      <c r="D14" s="37">
        <v>238</v>
      </c>
      <c r="E14" s="37">
        <v>7</v>
      </c>
      <c r="F14" s="43">
        <v>25</v>
      </c>
      <c r="G14" s="58">
        <f t="shared" si="1"/>
        <v>270</v>
      </c>
    </row>
    <row r="15" spans="2:12" s="3" customFormat="1" ht="24.95" hidden="1" customHeight="1" x14ac:dyDescent="0.15">
      <c r="B15" s="4"/>
      <c r="C15" s="20"/>
      <c r="D15" s="60"/>
      <c r="E15" s="60"/>
      <c r="F15" s="78"/>
      <c r="G15" s="64"/>
    </row>
    <row r="16" spans="2:12" s="14" customFormat="1" ht="24.95" customHeight="1" x14ac:dyDescent="0.15">
      <c r="B16" s="94" t="s">
        <v>7</v>
      </c>
      <c r="C16" s="95"/>
      <c r="D16" s="34">
        <v>12.3754721505</v>
      </c>
      <c r="E16" s="33">
        <v>6.2393231072999997</v>
      </c>
      <c r="F16" s="44">
        <v>0.94146706000000002</v>
      </c>
      <c r="G16" s="56">
        <f t="shared" si="1"/>
        <v>19.556262317800002</v>
      </c>
      <c r="H16" s="16"/>
      <c r="I16" s="16"/>
      <c r="J16" s="16"/>
      <c r="K16" s="16"/>
      <c r="L16" s="16"/>
    </row>
    <row r="17" spans="2:12" s="3" customFormat="1" ht="24.95" customHeight="1" x14ac:dyDescent="0.15">
      <c r="B17" s="98"/>
      <c r="C17" s="99"/>
      <c r="D17" s="37">
        <v>20467</v>
      </c>
      <c r="E17" s="36">
        <v>1498</v>
      </c>
      <c r="F17" s="45">
        <v>586</v>
      </c>
      <c r="G17" s="58">
        <f t="shared" si="1"/>
        <v>22551</v>
      </c>
    </row>
    <row r="18" spans="2:12" s="3" customFormat="1" ht="24.95" hidden="1" customHeight="1" x14ac:dyDescent="0.15">
      <c r="B18" s="17"/>
      <c r="C18" s="18"/>
      <c r="D18" s="60"/>
      <c r="E18" s="59"/>
      <c r="F18" s="79"/>
      <c r="G18" s="64"/>
    </row>
    <row r="19" spans="2:12" s="12" customFormat="1" ht="24.95" customHeight="1" x14ac:dyDescent="0.15">
      <c r="B19" s="94" t="s">
        <v>1</v>
      </c>
      <c r="C19" s="95"/>
      <c r="D19" s="49" t="s">
        <v>25</v>
      </c>
      <c r="E19" s="34">
        <v>2.3149512400000001</v>
      </c>
      <c r="F19" s="46" t="s">
        <v>25</v>
      </c>
      <c r="G19" s="56">
        <f t="shared" si="1"/>
        <v>2.3149512400000001</v>
      </c>
      <c r="H19" s="16"/>
      <c r="I19" s="16"/>
      <c r="J19" s="16"/>
      <c r="K19" s="16"/>
      <c r="L19" s="16"/>
    </row>
    <row r="20" spans="2:12" s="3" customFormat="1" ht="24.95" customHeight="1" thickBot="1" x14ac:dyDescent="0.2">
      <c r="B20" s="96"/>
      <c r="C20" s="97"/>
      <c r="D20" s="80" t="s">
        <v>25</v>
      </c>
      <c r="E20" s="40">
        <v>1566</v>
      </c>
      <c r="F20" s="81" t="s">
        <v>25</v>
      </c>
      <c r="G20" s="69">
        <f t="shared" si="1"/>
        <v>1566</v>
      </c>
    </row>
    <row r="21" spans="2:12" s="12" customFormat="1" ht="23.1" customHeight="1" thickTop="1" x14ac:dyDescent="0.15">
      <c r="B21" s="88" t="s">
        <v>20</v>
      </c>
      <c r="C21" s="89"/>
      <c r="D21" s="82">
        <f t="shared" ref="D21:F22" si="2">SUM(D5,D16,D19)</f>
        <v>15.745135385373001</v>
      </c>
      <c r="E21" s="82">
        <f t="shared" si="2"/>
        <v>9.1613829841999994</v>
      </c>
      <c r="F21" s="82">
        <f t="shared" si="2"/>
        <v>1.101850140866</v>
      </c>
      <c r="G21" s="83">
        <f>SUM(D21:F21)</f>
        <v>26.008368510438999</v>
      </c>
      <c r="H21" s="15"/>
      <c r="I21" s="15"/>
      <c r="J21" s="15"/>
      <c r="K21" s="15"/>
      <c r="L21" s="15"/>
    </row>
    <row r="22" spans="2:12" s="3" customFormat="1" ht="23.1" customHeight="1" thickBot="1" x14ac:dyDescent="0.2">
      <c r="B22" s="90"/>
      <c r="C22" s="91"/>
      <c r="D22" s="73">
        <f t="shared" si="2"/>
        <v>23722</v>
      </c>
      <c r="E22" s="73">
        <f t="shared" si="2"/>
        <v>3383</v>
      </c>
      <c r="F22" s="73">
        <f t="shared" si="2"/>
        <v>617</v>
      </c>
      <c r="G22" s="75">
        <f>SUM(D22:F22)</f>
        <v>27722</v>
      </c>
    </row>
    <row r="23" spans="2:12" ht="8.1" customHeight="1" x14ac:dyDescent="0.15"/>
    <row r="24" spans="2:12" x14ac:dyDescent="0.15">
      <c r="B24" s="24" t="s">
        <v>4</v>
      </c>
      <c r="C24" s="25" t="s">
        <v>29</v>
      </c>
    </row>
    <row r="25" spans="2:12" ht="8.1" customHeight="1" x14ac:dyDescent="0.15">
      <c r="B25" s="24"/>
      <c r="C25" s="25"/>
    </row>
    <row r="26" spans="2:12" x14ac:dyDescent="0.15">
      <c r="B26" s="26" t="s">
        <v>5</v>
      </c>
      <c r="C26" s="25" t="s">
        <v>30</v>
      </c>
    </row>
    <row r="27" spans="2:12" x14ac:dyDescent="0.15">
      <c r="B27" s="26"/>
      <c r="C27" s="25" t="s">
        <v>31</v>
      </c>
    </row>
    <row r="28" spans="2:12" ht="8.1" customHeight="1" x14ac:dyDescent="0.15">
      <c r="B28" s="24"/>
      <c r="C28" s="25"/>
    </row>
    <row r="29" spans="2:12" x14ac:dyDescent="0.15">
      <c r="B29" s="26" t="s">
        <v>2</v>
      </c>
      <c r="C29" s="25" t="s">
        <v>24</v>
      </c>
    </row>
    <row r="30" spans="2:12" ht="8.1" customHeight="1" x14ac:dyDescent="0.15">
      <c r="B30" s="26"/>
      <c r="C30" s="25"/>
    </row>
    <row r="31" spans="2:12" x14ac:dyDescent="0.15">
      <c r="B31" s="26" t="s">
        <v>3</v>
      </c>
      <c r="C31" s="25" t="s">
        <v>32</v>
      </c>
    </row>
    <row r="32" spans="2:12" ht="8.1" customHeight="1" x14ac:dyDescent="0.15">
      <c r="B32" s="26"/>
      <c r="C32" s="25"/>
    </row>
    <row r="33" spans="2:3" x14ac:dyDescent="0.15">
      <c r="B33" s="24" t="s">
        <v>26</v>
      </c>
      <c r="C33" s="25" t="s">
        <v>36</v>
      </c>
    </row>
    <row r="34" spans="2:3" x14ac:dyDescent="0.15">
      <c r="B34" s="26"/>
      <c r="C34" s="32" t="s">
        <v>35</v>
      </c>
    </row>
    <row r="35" spans="2:3" ht="8.1" customHeight="1" x14ac:dyDescent="0.15">
      <c r="B35" s="26"/>
      <c r="C35" s="25"/>
    </row>
    <row r="36" spans="2:3" x14ac:dyDescent="0.15">
      <c r="B36" s="24" t="s">
        <v>33</v>
      </c>
      <c r="C36" s="25" t="s">
        <v>34</v>
      </c>
    </row>
    <row r="40" spans="2:3" x14ac:dyDescent="0.15">
      <c r="B40" s="30"/>
    </row>
    <row r="41" spans="2:3" x14ac:dyDescent="0.15">
      <c r="B41" s="30"/>
      <c r="C41" s="31"/>
    </row>
  </sheetData>
  <mergeCells count="8">
    <mergeCell ref="B21:C22"/>
    <mergeCell ref="B16:C17"/>
    <mergeCell ref="B19:C20"/>
    <mergeCell ref="B4:C4"/>
    <mergeCell ref="B5:C6"/>
    <mergeCell ref="C7:C8"/>
    <mergeCell ref="C10:C11"/>
    <mergeCell ref="C13:C14"/>
  </mergeCells>
  <phoneticPr fontId="1"/>
  <pageMargins left="0.39370078740157483" right="0.39370078740157483" top="0.39370078740157483" bottom="0.39370078740157483" header="0.31496062992125984" footer="0.31496062992125984"/>
  <pageSetup paperSize="9" fitToHeight="0" orientation="landscape" r:id="rId1"/>
  <headerFooter>
    <oddFooter>&amp;R11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2018-06-15T10:05:15Z</dcterms:modified>
</cp:coreProperties>
</file>