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3990"/>
  </bookViews>
  <sheets>
    <sheet name="信用①" sheetId="2" r:id="rId1"/>
    <sheet name="信用②" sheetId="3" r:id="rId2"/>
  </sheets>
  <definedNames>
    <definedName name="_xlnm.Print_Area" localSheetId="0">信用①!$A$1:$M$35</definedName>
    <definedName name="_xlnm.Print_Area" localSheetId="1">信用②!$A$1:$H$38</definedName>
  </definedNames>
  <calcPr calcId="152511"/>
</workbook>
</file>

<file path=xl/calcChain.xml><?xml version="1.0" encoding="utf-8"?>
<calcChain xmlns="http://schemas.openxmlformats.org/spreadsheetml/2006/main">
  <c r="K6" i="2" l="1"/>
  <c r="K24" i="2" s="1"/>
  <c r="K5" i="2"/>
  <c r="K23" i="2"/>
  <c r="J24" i="2"/>
  <c r="J23" i="2"/>
  <c r="G20" i="3" l="1"/>
  <c r="G19" i="3"/>
  <c r="D5" i="2"/>
  <c r="D23" i="2" s="1"/>
  <c r="L20" i="2"/>
  <c r="L19" i="2"/>
  <c r="L22" i="2" l="1"/>
  <c r="L21" i="2"/>
  <c r="L18" i="2"/>
  <c r="L17" i="2"/>
  <c r="L16" i="2"/>
  <c r="L15" i="2"/>
  <c r="L14" i="2"/>
  <c r="L13" i="2"/>
  <c r="L12" i="2"/>
  <c r="L11" i="2"/>
  <c r="L10" i="2"/>
  <c r="L9" i="2"/>
  <c r="L8" i="2"/>
  <c r="L7" i="2"/>
  <c r="G7" i="3" l="1"/>
  <c r="G8" i="3"/>
  <c r="G10" i="3"/>
  <c r="G11" i="3"/>
  <c r="G13" i="3"/>
  <c r="G14" i="3"/>
  <c r="G16" i="3"/>
  <c r="G17" i="3"/>
  <c r="G21" i="3"/>
  <c r="G22" i="3"/>
  <c r="E6" i="3" l="1"/>
  <c r="E24" i="3" s="1"/>
  <c r="F6" i="3"/>
  <c r="F24" i="3" s="1"/>
  <c r="E5" i="3"/>
  <c r="E23" i="3" s="1"/>
  <c r="F5" i="3"/>
  <c r="F23" i="3" s="1"/>
  <c r="D6" i="3"/>
  <c r="D24" i="3" s="1"/>
  <c r="D5" i="3"/>
  <c r="D23" i="3" s="1"/>
  <c r="E6" i="2"/>
  <c r="E24" i="2" s="1"/>
  <c r="F6" i="2"/>
  <c r="F24" i="2" s="1"/>
  <c r="G6" i="2"/>
  <c r="G24" i="2" s="1"/>
  <c r="H6" i="2"/>
  <c r="H24" i="2" s="1"/>
  <c r="I6" i="2"/>
  <c r="I24" i="2" s="1"/>
  <c r="E5" i="2"/>
  <c r="E23" i="2" s="1"/>
  <c r="F5" i="2"/>
  <c r="F23" i="2" s="1"/>
  <c r="G5" i="2"/>
  <c r="G23" i="2" s="1"/>
  <c r="H5" i="2"/>
  <c r="H23" i="2" s="1"/>
  <c r="I5" i="2"/>
  <c r="I23" i="2" s="1"/>
  <c r="D6" i="2"/>
  <c r="D24" i="2" s="1"/>
  <c r="L24" i="2" l="1"/>
  <c r="L6" i="2"/>
  <c r="G24" i="3"/>
  <c r="G23" i="3"/>
  <c r="G5" i="3"/>
  <c r="G6" i="3"/>
  <c r="L5" i="2" l="1"/>
  <c r="L23" i="2"/>
</calcChain>
</file>

<file path=xl/sharedStrings.xml><?xml version="1.0" encoding="utf-8"?>
<sst xmlns="http://schemas.openxmlformats.org/spreadsheetml/2006/main" count="94" uniqueCount="42">
  <si>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</si>
  <si>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</si>
  <si>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</si>
  <si>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（注４）</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</si>
  <si>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</si>
  <si>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</si>
  <si>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</si>
  <si>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</si>
  <si>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</si>
  <si>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</si>
  <si>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</si>
  <si>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</si>
  <si>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</si>
  <si>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</si>
  <si>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</si>
  <si>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</si>
  <si>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外国銀行支店その他銀行</t>
    <rPh sb="0" eb="2">
      <t>ガイコク</t>
    </rPh>
    <rPh sb="2" eb="4">
      <t>ギンコウ</t>
    </rPh>
    <rPh sb="4" eb="6">
      <t>シテン</t>
    </rPh>
    <rPh sb="8" eb="9">
      <t>タ</t>
    </rPh>
    <rPh sb="9" eb="11">
      <t>ギンコウ</t>
    </rPh>
    <phoneticPr fontId="1"/>
  </si>
  <si>
    <t>シングルネーム</t>
    <phoneticPr fontId="1"/>
  </si>
  <si>
    <t>その他</t>
    <rPh sb="2" eb="3">
      <t>タ</t>
    </rPh>
    <phoneticPr fontId="1"/>
  </si>
  <si>
    <t>インデックス　及び
インデックストランシェ</t>
    <rPh sb="7" eb="8">
      <t>オヨ</t>
    </rPh>
    <phoneticPr fontId="1"/>
  </si>
  <si>
    <t>上記計</t>
    <rPh sb="0" eb="2">
      <t>ジョウキ</t>
    </rPh>
    <rPh sb="2" eb="3">
      <t>ケイ</t>
    </rPh>
    <phoneticPr fontId="1"/>
  </si>
  <si>
    <t>　２．商品別残高</t>
    <rPh sb="6" eb="7">
      <t>ザン</t>
    </rPh>
    <rPh sb="7" eb="8">
      <t>ダカ</t>
    </rPh>
    <phoneticPr fontId="1"/>
  </si>
  <si>
    <t>　１．残存期間別残高</t>
    <rPh sb="3" eb="5">
      <t>ザンゾン</t>
    </rPh>
    <rPh sb="5" eb="7">
      <t>キカン</t>
    </rPh>
    <rPh sb="7" eb="8">
      <t>ベツ</t>
    </rPh>
    <rPh sb="8" eb="9">
      <t>ザン</t>
    </rPh>
    <rPh sb="9" eb="10">
      <t>ダカ</t>
    </rPh>
    <phoneticPr fontId="1"/>
  </si>
  <si>
    <t>（３）　信用関連取引</t>
    <rPh sb="8" eb="10">
      <t>トリヒキ</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</si>
  <si>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</si>
  <si>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t>
  </si>
  <si>
    <t>（注５）</t>
    <rPh sb="1" eb="2">
      <t>チュウ</t>
    </rPh>
    <phoneticPr fontId="1"/>
  </si>
  <si>
    <t>銀行等計</t>
    <rPh sb="0" eb="2">
      <t>ギンコウ</t>
    </rPh>
    <rPh sb="2" eb="3">
      <t>トウ</t>
    </rPh>
    <rPh sb="3" eb="4">
      <t>ケイ</t>
    </rPh>
    <phoneticPr fontId="1"/>
  </si>
  <si>
    <t>総計</t>
    <rPh sb="0" eb="2">
      <t>ソウケイ</t>
    </rPh>
    <phoneticPr fontId="1"/>
  </si>
  <si>
    <t>銀行等及び第一種金融商品取引業者の報告残高には、日本証券クリアリング機構から報告される取引は、含まれない。</t>
    <rPh sb="24" eb="26">
      <t>ニホン</t>
    </rPh>
    <rPh sb="26" eb="28">
      <t>ショウケン</t>
    </rPh>
    <rPh sb="34" eb="36">
      <t>キコウ</t>
    </rPh>
    <phoneticPr fontId="1"/>
  </si>
  <si>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1"/>
  </si>
  <si>
    <t>重複して計上している。</t>
    <rPh sb="0" eb="2">
      <t>ジュウフク</t>
    </rPh>
    <phoneticPr fontId="1"/>
  </si>
  <si>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1"/>
  </si>
  <si>
    <t>（注６）</t>
    <rPh sb="1" eb="2">
      <t>チュウ</t>
    </rPh>
    <phoneticPr fontId="1"/>
  </si>
  <si>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1"/>
  </si>
  <si>
    <t>な発行体の信用状態を指標化した指数を参照する信用デリバティブのことを指す。</t>
    <rPh sb="1" eb="3">
      <t>ハッコウ</t>
    </rPh>
    <rPh sb="3" eb="4">
      <t>タイ</t>
    </rPh>
    <rPh sb="5" eb="7">
      <t>シンヨウ</t>
    </rPh>
    <rPh sb="7" eb="9">
      <t>ジョウタイ</t>
    </rPh>
    <rPh sb="10" eb="13">
      <t>シヒョウカ</t>
    </rPh>
    <rPh sb="15" eb="17">
      <t>シスウ</t>
    </rPh>
    <rPh sb="18" eb="20">
      <t>サンショウ</t>
    </rPh>
    <rPh sb="22" eb="24">
      <t>シンヨウ</t>
    </rPh>
    <rPh sb="34" eb="35">
      <t>サ</t>
    </rPh>
    <phoneticPr fontId="1"/>
  </si>
  <si>
    <t>「シングルネーム」とは個別の発行体の信用状態を参照する信用デリバティブのことを指し、「インデックス　及び　インデックストランシェ」とは代表的</t>
    <rPh sb="11" eb="13">
      <t>コベツ</t>
    </rPh>
    <rPh sb="14" eb="17">
      <t>ハッコウタイ</t>
    </rPh>
    <rPh sb="18" eb="20">
      <t>シンヨウ</t>
    </rPh>
    <rPh sb="20" eb="22">
      <t>ジョウタイ</t>
    </rPh>
    <rPh sb="23" eb="25">
      <t>サンショウ</t>
    </rPh>
    <rPh sb="27" eb="29">
      <t>シンヨウ</t>
    </rPh>
    <rPh sb="39" eb="40">
      <t>サ</t>
    </rPh>
    <rPh sb="50" eb="51">
      <t>オヨ</t>
    </rPh>
    <phoneticPr fontId="1"/>
  </si>
  <si>
    <t>保険会社</t>
    <rPh sb="0" eb="2">
      <t>ホケン</t>
    </rPh>
    <rPh sb="2" eb="4">
      <t>ガイシャ</t>
    </rPh>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</si>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</sst>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0\)"/>
    <numFmt numFmtId="177" formatCode="0.00_);[Red]\(0.00\)"/>
    <numFmt numFmtId="178" formatCode="#,##0.00_);[Red]\(#,##0.00\)"/>
    <numFmt numFmtId="179" formatCode="#,##0.0_);[Red]\(#,##0.0\)"/>
    <numFmt numFmtId="180" formatCode="0.0_);[Red]\(0.0\)"/>
    <numFmt numFmtId="181" formatCode="#,##0.0_);\(#,##0.0\)"/>
  </numFmts>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52">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right style="double">
        <color indexed="64"/>
      </right>
      <top style="thin">
        <color indexed="64"/>
      </top>
      <bottom style="hair">
        <color indexed="64"/>
      </bottom>
      <diagonal/>
    </border>
    <border>
      <left/>
      <right style="medium">
        <color indexed="64"/>
      </right>
      <top/>
      <bottom style="thin">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medium">
        <color indexed="64"/>
      </right>
      <top/>
      <bottom/>
      <diagonal/>
    </border>
    <border>
      <left style="thin">
        <color indexed="64"/>
      </left>
      <right style="medium">
        <color indexed="64"/>
      </right>
      <top/>
      <bottom/>
      <diagonal/>
    </border>
    <border>
      <left/>
      <right/>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08">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4" fillId="2" borderId="1" xfId="0" applyFont="1" applyFill="1" applyBorder="1" applyAlignment="1">
      <alignment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31" xfId="0" applyFont="1" applyFill="1" applyBorder="1" applyAlignment="1">
      <alignment horizontal="center" vertical="center"/>
    </xf>
    <xf numFmtId="177" fontId="4" fillId="0" borderId="0" xfId="0" applyNumberFormat="1" applyFont="1" applyAlignment="1">
      <alignment vertical="center"/>
    </xf>
    <xf numFmtId="178" fontId="4" fillId="2" borderId="1" xfId="0" applyNumberFormat="1" applyFont="1" applyFill="1" applyBorder="1" applyAlignment="1">
      <alignment vertical="center"/>
    </xf>
    <xf numFmtId="178" fontId="4" fillId="0" borderId="0" xfId="0" applyNumberFormat="1" applyFont="1" applyAlignment="1">
      <alignment vertical="center"/>
    </xf>
    <xf numFmtId="179" fontId="4" fillId="0" borderId="0" xfId="0" applyNumberFormat="1" applyFont="1" applyAlignment="1">
      <alignment vertical="center"/>
    </xf>
    <xf numFmtId="180" fontId="4" fillId="0" borderId="0" xfId="0" applyNumberFormat="1" applyFont="1" applyAlignment="1">
      <alignment vertical="center"/>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47" xfId="0" applyFont="1" applyFill="1" applyBorder="1" applyAlignment="1">
      <alignment horizontal="center" vertical="center"/>
    </xf>
    <xf numFmtId="0" fontId="5" fillId="2" borderId="22" xfId="0" applyFont="1" applyFill="1" applyBorder="1"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51" xfId="0" applyFont="1" applyBorder="1" applyAlignment="1">
      <alignment horizontal="distributed" vertical="center"/>
    </xf>
    <xf numFmtId="0" fontId="0" fillId="0" borderId="0" xfId="0" applyFont="1" applyAlignment="1">
      <alignment horizontal="center"/>
    </xf>
    <xf numFmtId="0" fontId="6" fillId="0" borderId="0" xfId="0" applyFont="1"/>
    <xf numFmtId="0" fontId="6" fillId="0" borderId="0" xfId="0" applyFont="1" applyAlignment="1">
      <alignment horizontal="center"/>
    </xf>
    <xf numFmtId="0" fontId="3" fillId="0" borderId="0" xfId="0" applyFont="1" applyAlignment="1">
      <alignment vertical="top"/>
    </xf>
    <xf numFmtId="0" fontId="5" fillId="0" borderId="0" xfId="0" applyFont="1" applyBorder="1" applyAlignment="1">
      <alignment horizontal="distributed" vertical="center"/>
    </xf>
    <xf numFmtId="0" fontId="4" fillId="0" borderId="1" xfId="0" applyFont="1" applyBorder="1" applyAlignment="1">
      <alignment vertical="center"/>
    </xf>
    <xf numFmtId="0" fontId="3" fillId="0" borderId="0" xfId="0" applyFont="1" applyAlignment="1">
      <alignment horizontal="center"/>
    </xf>
    <xf numFmtId="49" fontId="3" fillId="0" borderId="0" xfId="0" applyNumberFormat="1" applyFont="1"/>
    <xf numFmtId="49" fontId="6" fillId="0" borderId="0" xfId="0" applyNumberFormat="1" applyFont="1"/>
    <xf numFmtId="180" fontId="4" fillId="0" borderId="15" xfId="1" applyNumberFormat="1" applyFont="1" applyFill="1" applyBorder="1" applyAlignment="1">
      <alignment horizontal="right" vertical="center"/>
    </xf>
    <xf numFmtId="176" fontId="4" fillId="0" borderId="19" xfId="1" applyNumberFormat="1" applyFont="1" applyFill="1" applyBorder="1" applyAlignment="1">
      <alignment horizontal="right" vertical="center"/>
    </xf>
    <xf numFmtId="180" fontId="4" fillId="0" borderId="15" xfId="1" applyNumberFormat="1" applyFont="1" applyFill="1" applyBorder="1" applyAlignment="1">
      <alignment vertical="center"/>
    </xf>
    <xf numFmtId="176" fontId="4" fillId="0" borderId="19" xfId="1" applyNumberFormat="1" applyFont="1" applyFill="1" applyBorder="1" applyAlignment="1">
      <alignment vertical="center"/>
    </xf>
    <xf numFmtId="180" fontId="4" fillId="0" borderId="16" xfId="1" applyNumberFormat="1" applyFont="1" applyFill="1" applyBorder="1" applyAlignment="1">
      <alignment vertical="center"/>
    </xf>
    <xf numFmtId="176" fontId="4" fillId="0" borderId="20" xfId="1" applyNumberFormat="1" applyFont="1" applyFill="1" applyBorder="1" applyAlignment="1">
      <alignment vertical="center"/>
    </xf>
    <xf numFmtId="176" fontId="4" fillId="0" borderId="15" xfId="1" applyNumberFormat="1" applyFont="1" applyFill="1" applyBorder="1" applyAlignment="1">
      <alignment horizontal="center" vertical="center"/>
    </xf>
    <xf numFmtId="176" fontId="4" fillId="0" borderId="42" xfId="1" applyNumberFormat="1" applyFont="1" applyFill="1" applyBorder="1" applyAlignment="1">
      <alignment horizontal="center" vertical="center"/>
    </xf>
    <xf numFmtId="176" fontId="4" fillId="0" borderId="19" xfId="1" applyNumberFormat="1" applyFont="1" applyFill="1" applyBorder="1" applyAlignment="1">
      <alignment horizontal="center" vertical="center"/>
    </xf>
    <xf numFmtId="176" fontId="4" fillId="0" borderId="43" xfId="1" applyNumberFormat="1" applyFont="1" applyFill="1" applyBorder="1" applyAlignment="1">
      <alignment horizontal="center" vertical="center"/>
    </xf>
    <xf numFmtId="176" fontId="4" fillId="0" borderId="47" xfId="1" applyNumberFormat="1" applyFont="1" applyFill="1" applyBorder="1" applyAlignment="1">
      <alignment horizontal="right" vertical="center"/>
    </xf>
    <xf numFmtId="176" fontId="4" fillId="0" borderId="47" xfId="1" applyNumberFormat="1" applyFont="1" applyFill="1" applyBorder="1" applyAlignment="1">
      <alignment vertical="center"/>
    </xf>
    <xf numFmtId="176" fontId="4" fillId="0" borderId="48" xfId="1" applyNumberFormat="1" applyFont="1" applyFill="1" applyBorder="1" applyAlignment="1">
      <alignment vertical="center"/>
    </xf>
    <xf numFmtId="176" fontId="4" fillId="0" borderId="47" xfId="1" applyNumberFormat="1" applyFont="1" applyFill="1" applyBorder="1" applyAlignment="1">
      <alignment horizontal="center" vertical="center"/>
    </xf>
    <xf numFmtId="176" fontId="4" fillId="0" borderId="0" xfId="1" applyNumberFormat="1" applyFont="1" applyFill="1" applyBorder="1" applyAlignment="1">
      <alignment horizontal="center" vertical="center"/>
    </xf>
    <xf numFmtId="179" fontId="4" fillId="0" borderId="15" xfId="1" applyNumberFormat="1" applyFont="1" applyFill="1" applyBorder="1" applyAlignment="1">
      <alignment vertical="center"/>
    </xf>
    <xf numFmtId="179" fontId="4" fillId="0" borderId="15" xfId="1" applyNumberFormat="1" applyFont="1" applyFill="1" applyBorder="1" applyAlignment="1">
      <alignment horizontal="right" vertical="center"/>
    </xf>
    <xf numFmtId="180" fontId="4" fillId="0" borderId="24" xfId="1" applyNumberFormat="1" applyFont="1" applyFill="1" applyBorder="1" applyAlignment="1">
      <alignment vertical="center"/>
    </xf>
    <xf numFmtId="176" fontId="4" fillId="0" borderId="39" xfId="1" applyNumberFormat="1" applyFont="1" applyFill="1" applyBorder="1" applyAlignment="1">
      <alignment horizontal="center" vertical="center"/>
    </xf>
    <xf numFmtId="176" fontId="4" fillId="0" borderId="41" xfId="1" applyNumberFormat="1" applyFont="1" applyFill="1" applyBorder="1" applyAlignment="1">
      <alignment horizontal="center" vertical="center"/>
    </xf>
    <xf numFmtId="176" fontId="4" fillId="0" borderId="48" xfId="1" applyNumberFormat="1" applyFont="1" applyFill="1" applyBorder="1" applyAlignment="1">
      <alignment horizontal="center" vertical="center"/>
    </xf>
    <xf numFmtId="176" fontId="4" fillId="0" borderId="29" xfId="1" applyNumberFormat="1" applyFont="1" applyFill="1" applyBorder="1" applyAlignment="1">
      <alignment vertical="center"/>
    </xf>
    <xf numFmtId="176" fontId="4" fillId="0" borderId="30" xfId="1" applyNumberFormat="1" applyFont="1" applyFill="1" applyBorder="1" applyAlignment="1">
      <alignment vertical="center"/>
    </xf>
    <xf numFmtId="176" fontId="4" fillId="0" borderId="44" xfId="1" applyNumberFormat="1" applyFont="1" applyFill="1" applyBorder="1" applyAlignment="1">
      <alignment horizontal="center" vertical="center"/>
    </xf>
    <xf numFmtId="179" fontId="4" fillId="0" borderId="45" xfId="1" applyNumberFormat="1" applyFont="1" applyFill="1" applyBorder="1" applyAlignment="1">
      <alignment horizontal="right" vertical="center"/>
    </xf>
    <xf numFmtId="179" fontId="4" fillId="0" borderId="35"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36" xfId="1" applyNumberFormat="1" applyFont="1" applyFill="1" applyBorder="1" applyAlignment="1">
      <alignment horizontal="right" vertical="center"/>
    </xf>
    <xf numFmtId="180" fontId="4" fillId="0" borderId="32" xfId="1" applyNumberFormat="1" applyFont="1" applyFill="1" applyBorder="1" applyAlignment="1">
      <alignment horizontal="right" vertical="center"/>
    </xf>
    <xf numFmtId="176" fontId="4" fillId="0" borderId="33" xfId="1" applyNumberFormat="1" applyFont="1" applyFill="1" applyBorder="1" applyAlignment="1">
      <alignment horizontal="right" vertical="center"/>
    </xf>
    <xf numFmtId="180" fontId="4" fillId="0" borderId="32" xfId="1" applyNumberFormat="1" applyFont="1" applyFill="1" applyBorder="1" applyAlignment="1">
      <alignment vertical="center"/>
    </xf>
    <xf numFmtId="176" fontId="4" fillId="0" borderId="33" xfId="1" applyNumberFormat="1" applyFont="1" applyFill="1" applyBorder="1" applyAlignment="1">
      <alignment vertical="center"/>
    </xf>
    <xf numFmtId="176" fontId="4" fillId="0" borderId="49" xfId="1" applyNumberFormat="1" applyFont="1" applyFill="1" applyBorder="1" applyAlignment="1">
      <alignment vertical="center"/>
    </xf>
    <xf numFmtId="176" fontId="4" fillId="0" borderId="34" xfId="1" applyNumberFormat="1" applyFont="1" applyFill="1" applyBorder="1" applyAlignment="1">
      <alignment vertical="center"/>
    </xf>
    <xf numFmtId="181" fontId="4" fillId="0" borderId="39" xfId="1" applyNumberFormat="1" applyFont="1" applyFill="1" applyBorder="1" applyAlignment="1">
      <alignment vertical="center"/>
    </xf>
    <xf numFmtId="176" fontId="4" fillId="0" borderId="41" xfId="1" applyNumberFormat="1" applyFont="1" applyFill="1" applyBorder="1" applyAlignment="1">
      <alignment vertical="center"/>
    </xf>
    <xf numFmtId="181" fontId="4" fillId="0" borderId="15" xfId="1" applyNumberFormat="1" applyFont="1" applyFill="1" applyBorder="1" applyAlignment="1">
      <alignment vertical="center"/>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1" xfId="0" applyFont="1" applyFill="1" applyBorder="1" applyAlignment="1">
      <alignment horizontal="center" vertical="center"/>
    </xf>
    <xf numFmtId="181" fontId="4" fillId="0" borderId="24" xfId="1" applyNumberFormat="1" applyFont="1" applyFill="1" applyBorder="1" applyAlignment="1">
      <alignment vertical="center"/>
    </xf>
    <xf numFmtId="176" fontId="4" fillId="0" borderId="38" xfId="1" applyNumberFormat="1" applyFont="1" applyFill="1" applyBorder="1" applyAlignment="1">
      <alignment vertical="center"/>
    </xf>
    <xf numFmtId="180" fontId="4" fillId="0" borderId="39" xfId="1" applyNumberFormat="1" applyFont="1" applyFill="1" applyBorder="1" applyAlignment="1">
      <alignment vertical="center"/>
    </xf>
    <xf numFmtId="176" fontId="4" fillId="0" borderId="40" xfId="1" applyNumberFormat="1" applyFont="1" applyFill="1" applyBorder="1" applyAlignment="1">
      <alignment vertical="center"/>
    </xf>
    <xf numFmtId="180" fontId="4" fillId="0" borderId="25" xfId="1" applyNumberFormat="1" applyFont="1" applyFill="1" applyBorder="1" applyAlignment="1">
      <alignment vertical="center"/>
    </xf>
    <xf numFmtId="176" fontId="4" fillId="0" borderId="21" xfId="1" applyNumberFormat="1" applyFont="1" applyFill="1" applyBorder="1" applyAlignment="1">
      <alignment vertical="center"/>
    </xf>
    <xf numFmtId="176" fontId="4" fillId="0" borderId="50" xfId="1" applyNumberFormat="1" applyFont="1" applyFill="1" applyBorder="1" applyAlignment="1">
      <alignment vertical="center"/>
    </xf>
    <xf numFmtId="180" fontId="4" fillId="0" borderId="17" xfId="1" applyNumberFormat="1" applyFont="1" applyFill="1" applyBorder="1" applyAlignment="1">
      <alignment vertical="center"/>
    </xf>
    <xf numFmtId="176" fontId="4" fillId="0" borderId="21" xfId="1" applyNumberFormat="1" applyFont="1" applyFill="1" applyBorder="1" applyAlignment="1">
      <alignment horizontal="right" vertical="center"/>
    </xf>
    <xf numFmtId="176" fontId="4" fillId="0" borderId="48" xfId="1" applyNumberFormat="1" applyFont="1" applyFill="1" applyBorder="1" applyAlignment="1">
      <alignment horizontal="right" vertical="center"/>
    </xf>
    <xf numFmtId="176" fontId="4" fillId="0" borderId="37" xfId="1" applyNumberFormat="1" applyFont="1" applyFill="1" applyBorder="1" applyAlignment="1">
      <alignment horizontal="center" vertical="center"/>
    </xf>
    <xf numFmtId="179" fontId="4" fillId="0" borderId="24" xfId="1" applyNumberFormat="1" applyFont="1" applyFill="1" applyBorder="1" applyAlignment="1">
      <alignment horizontal="right" vertical="center"/>
    </xf>
    <xf numFmtId="179" fontId="4" fillId="0" borderId="46" xfId="1" applyNumberFormat="1" applyFont="1" applyFill="1" applyBorder="1" applyAlignment="1">
      <alignment horizontal="right" vertical="center"/>
    </xf>
    <xf numFmtId="0" fontId="5" fillId="0" borderId="0" xfId="0" applyFont="1" applyAlignment="1">
      <alignment horizontal="distributed" vertical="center"/>
    </xf>
    <xf numFmtId="0" fontId="0" fillId="0" borderId="0" xfId="0" applyAlignment="1"/>
    <xf numFmtId="0" fontId="5" fillId="0" borderId="51" xfId="0" applyFont="1" applyBorder="1" applyAlignment="1">
      <alignment horizontal="distributed" vertical="top"/>
    </xf>
    <xf numFmtId="0" fontId="0" fillId="0" borderId="51" xfId="0" applyBorder="1" applyAlignment="1">
      <alignment vertical="top"/>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10" xfId="0" applyFont="1" applyFill="1" applyBorder="1" applyAlignment="1">
      <alignment horizontal="left" vertical="center"/>
    </xf>
    <xf numFmtId="0" fontId="4" fillId="2" borderId="1" xfId="0" applyFont="1" applyFill="1" applyBorder="1" applyAlignment="1">
      <alignment horizontal="left" vertical="center"/>
    </xf>
    <xf numFmtId="0" fontId="4" fillId="2" borderId="2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795626</xdr:colOff>
      <xdr:row>1</xdr:row>
      <xdr:rowOff>47627</xdr:rowOff>
    </xdr:from>
    <xdr:to>
      <xdr:col>11</xdr:col>
      <xdr:colOff>851647</xdr:colOff>
      <xdr:row>2</xdr:row>
      <xdr:rowOff>201708</xdr:rowOff>
    </xdr:to>
    <xdr:sp macro="" textlink="">
      <xdr:nvSpPr>
        <xdr:cNvPr id="4" name="大かっこ 3"/>
        <xdr:cNvSpPr/>
      </xdr:nvSpPr>
      <xdr:spPr>
        <a:xfrm>
          <a:off x="8572508" y="22692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819439</xdr:colOff>
      <xdr:row>0</xdr:row>
      <xdr:rowOff>156882</xdr:rowOff>
    </xdr:from>
    <xdr:to>
      <xdr:col>12</xdr:col>
      <xdr:colOff>90636</xdr:colOff>
      <xdr:row>3</xdr:row>
      <xdr:rowOff>109957</xdr:rowOff>
    </xdr:to>
    <xdr:sp macro="" textlink="">
      <xdr:nvSpPr>
        <xdr:cNvPr id="5" name="正方形/長方形 4"/>
        <xdr:cNvSpPr/>
      </xdr:nvSpPr>
      <xdr:spPr>
        <a:xfrm>
          <a:off x="8596321" y="156882"/>
          <a:ext cx="1859756"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81642</xdr:colOff>
      <xdr:row>1</xdr:row>
      <xdr:rowOff>29218</xdr:rowOff>
    </xdr:from>
    <xdr:to>
      <xdr:col>6</xdr:col>
      <xdr:colOff>1863369</xdr:colOff>
      <xdr:row>2</xdr:row>
      <xdr:rowOff>185700</xdr:rowOff>
    </xdr:to>
    <xdr:sp macro="" textlink="">
      <xdr:nvSpPr>
        <xdr:cNvPr id="3" name="大かっこ 2"/>
        <xdr:cNvSpPr/>
      </xdr:nvSpPr>
      <xdr:spPr>
        <a:xfrm>
          <a:off x="8313963" y="20611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105455</xdr:colOff>
      <xdr:row>0</xdr:row>
      <xdr:rowOff>136072</xdr:rowOff>
    </xdr:from>
    <xdr:to>
      <xdr:col>7</xdr:col>
      <xdr:colOff>96950</xdr:colOff>
      <xdr:row>3</xdr:row>
      <xdr:rowOff>113960</xdr:rowOff>
    </xdr:to>
    <xdr:sp macro="" textlink="">
      <xdr:nvSpPr>
        <xdr:cNvPr id="5" name="正方形/長方形 4"/>
        <xdr:cNvSpPr/>
      </xdr:nvSpPr>
      <xdr:spPr>
        <a:xfrm>
          <a:off x="8337776" y="136072"/>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7"/>
  <sheetViews>
    <sheetView tabSelected="1"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4" width="9" style="1"/>
    <col min="15" max="15" width="8" style="1" customWidth="1"/>
    <col min="16" max="16384" width="9" style="1"/>
  </cols>
  <sheetData>
    <row r="1" spans="2:12" x14ac:dyDescent="0.15">
      <c r="B1" s="1" t="s">
        <v>23</v>
      </c>
      <c r="H1" s="2"/>
    </row>
    <row r="2" spans="2:12" ht="14.25" customHeight="1" x14ac:dyDescent="0.15">
      <c r="B2" s="1" t="s">
        <v>22</v>
      </c>
      <c r="J2" s="84"/>
      <c r="K2" s="85"/>
      <c r="L2" s="85"/>
    </row>
    <row r="3" spans="2:12" ht="18" customHeight="1" thickBot="1" x14ac:dyDescent="0.2">
      <c r="J3" s="86"/>
      <c r="K3" s="87"/>
      <c r="L3" s="87"/>
    </row>
    <row r="4" spans="2:12" s="3" customFormat="1" ht="35.1" customHeight="1" x14ac:dyDescent="0.15">
      <c r="B4" s="92"/>
      <c r="C4" s="93"/>
      <c r="D4" s="67" t="s">
        <v>8</v>
      </c>
      <c r="E4" s="67" t="s">
        <v>9</v>
      </c>
      <c r="F4" s="67" t="s">
        <v>10</v>
      </c>
      <c r="G4" s="67" t="s">
        <v>11</v>
      </c>
      <c r="H4" s="68" t="s">
        <v>12</v>
      </c>
      <c r="I4" s="67" t="s">
        <v>13</v>
      </c>
      <c r="J4" s="67" t="s">
        <v>14</v>
      </c>
      <c r="K4" s="69" t="s">
        <v>15</v>
      </c>
      <c r="L4" s="70" t="s">
        <v>28</v>
      </c>
    </row>
    <row r="5" spans="2:12" s="3" customFormat="1" ht="24.95" customHeight="1" x14ac:dyDescent="0.15">
      <c r="B5" s="100" t="s">
        <v>27</v>
      </c>
      <c r="C5" s="101"/>
      <c r="D5" s="30">
        <f>SUM(D7,D10,D13)</f>
        <v>0.13205773166900001</v>
      </c>
      <c r="E5" s="30">
        <f t="shared" ref="E5:I5" si="0">SUM(E7,E10,E13)</f>
        <v>0.1013758</v>
      </c>
      <c r="F5" s="30">
        <f t="shared" si="0"/>
        <v>0.37938122099999999</v>
      </c>
      <c r="G5" s="30">
        <f t="shared" si="0"/>
        <v>0.73968969099999993</v>
      </c>
      <c r="H5" s="30">
        <f t="shared" si="0"/>
        <v>2.1622740636969997</v>
      </c>
      <c r="I5" s="30">
        <f t="shared" si="0"/>
        <v>0.41224408534000001</v>
      </c>
      <c r="J5" s="36" t="s">
        <v>25</v>
      </c>
      <c r="K5" s="64">
        <f t="shared" ref="K5" si="1">SUM(K7,K10,K13)</f>
        <v>1.4385600000000001E-4</v>
      </c>
      <c r="L5" s="58">
        <f>SUM(D5:K5)</f>
        <v>3.9271664487060001</v>
      </c>
    </row>
    <row r="6" spans="2:12" s="3" customFormat="1" ht="24.95" customHeight="1" x14ac:dyDescent="0.15">
      <c r="B6" s="102"/>
      <c r="C6" s="103"/>
      <c r="D6" s="31">
        <f>SUM(D8,D11,D14)</f>
        <v>132</v>
      </c>
      <c r="E6" s="31">
        <f t="shared" ref="E6:I6" si="2">SUM(E8,E11,E14)</f>
        <v>121</v>
      </c>
      <c r="F6" s="31">
        <f t="shared" si="2"/>
        <v>401</v>
      </c>
      <c r="G6" s="31">
        <f t="shared" si="2"/>
        <v>698</v>
      </c>
      <c r="H6" s="31">
        <f t="shared" si="2"/>
        <v>2181</v>
      </c>
      <c r="I6" s="31">
        <f t="shared" si="2"/>
        <v>204</v>
      </c>
      <c r="J6" s="38" t="s">
        <v>25</v>
      </c>
      <c r="K6" s="65">
        <f t="shared" ref="K6" si="3">SUM(K8,K11,K14)</f>
        <v>2</v>
      </c>
      <c r="L6" s="59">
        <f t="shared" ref="L6:L22" si="4">SUM(D6:K6)</f>
        <v>3739</v>
      </c>
    </row>
    <row r="7" spans="2:12" s="3" customFormat="1" ht="24.95" customHeight="1" x14ac:dyDescent="0.15">
      <c r="B7" s="4"/>
      <c r="C7" s="104" t="s">
        <v>6</v>
      </c>
      <c r="D7" s="30">
        <v>0.121155445</v>
      </c>
      <c r="E7" s="32">
        <v>9.64758E-2</v>
      </c>
      <c r="F7" s="32">
        <v>0.35943067299999998</v>
      </c>
      <c r="G7" s="32">
        <v>0.62648589499999996</v>
      </c>
      <c r="H7" s="34">
        <v>1.933789492297</v>
      </c>
      <c r="I7" s="32">
        <v>0.34961291983999998</v>
      </c>
      <c r="J7" s="36" t="s">
        <v>25</v>
      </c>
      <c r="K7" s="37" t="s">
        <v>25</v>
      </c>
      <c r="L7" s="60">
        <f t="shared" si="4"/>
        <v>3.4869502251369999</v>
      </c>
    </row>
    <row r="8" spans="2:12" s="3" customFormat="1" ht="24.95" customHeight="1" x14ac:dyDescent="0.15">
      <c r="B8" s="4"/>
      <c r="C8" s="105"/>
      <c r="D8" s="31">
        <v>118</v>
      </c>
      <c r="E8" s="33">
        <v>107</v>
      </c>
      <c r="F8" s="33">
        <v>380</v>
      </c>
      <c r="G8" s="33">
        <v>622</v>
      </c>
      <c r="H8" s="35">
        <v>1892</v>
      </c>
      <c r="I8" s="33">
        <v>187</v>
      </c>
      <c r="J8" s="38" t="s">
        <v>25</v>
      </c>
      <c r="K8" s="39" t="s">
        <v>25</v>
      </c>
      <c r="L8" s="61">
        <f t="shared" si="4"/>
        <v>3306</v>
      </c>
    </row>
    <row r="9" spans="2:12" s="3" customFormat="1" ht="24.95" hidden="1" customHeight="1" x14ac:dyDescent="0.15">
      <c r="B9" s="4"/>
      <c r="C9" s="16"/>
      <c r="D9" s="40"/>
      <c r="E9" s="41"/>
      <c r="F9" s="41"/>
      <c r="G9" s="41"/>
      <c r="H9" s="42"/>
      <c r="I9" s="41"/>
      <c r="J9" s="43"/>
      <c r="K9" s="44"/>
      <c r="L9" s="62">
        <f t="shared" si="4"/>
        <v>0</v>
      </c>
    </row>
    <row r="10" spans="2:12" s="3" customFormat="1" ht="24.95" customHeight="1" x14ac:dyDescent="0.15">
      <c r="B10" s="4"/>
      <c r="C10" s="104" t="s">
        <v>0</v>
      </c>
      <c r="D10" s="45">
        <v>2.5000000000000001E-3</v>
      </c>
      <c r="E10" s="46">
        <v>2E-3</v>
      </c>
      <c r="F10" s="32">
        <v>3.5000000000000001E-3</v>
      </c>
      <c r="G10" s="32">
        <v>1.2E-2</v>
      </c>
      <c r="H10" s="34">
        <v>8.9999999999999993E-3</v>
      </c>
      <c r="I10" s="36" t="s">
        <v>38</v>
      </c>
      <c r="J10" s="36" t="s">
        <v>40</v>
      </c>
      <c r="K10" s="37" t="s">
        <v>25</v>
      </c>
      <c r="L10" s="60">
        <f t="shared" si="4"/>
        <v>2.8999999999999998E-2</v>
      </c>
    </row>
    <row r="11" spans="2:12" s="3" customFormat="1" ht="24.95" customHeight="1" x14ac:dyDescent="0.15">
      <c r="B11" s="4"/>
      <c r="C11" s="105"/>
      <c r="D11" s="31">
        <v>3</v>
      </c>
      <c r="E11" s="31">
        <v>3</v>
      </c>
      <c r="F11" s="33">
        <v>5</v>
      </c>
      <c r="G11" s="33">
        <v>15</v>
      </c>
      <c r="H11" s="35">
        <v>12</v>
      </c>
      <c r="I11" s="38" t="s">
        <v>39</v>
      </c>
      <c r="J11" s="38" t="s">
        <v>39</v>
      </c>
      <c r="K11" s="39" t="s">
        <v>25</v>
      </c>
      <c r="L11" s="61">
        <f t="shared" si="4"/>
        <v>38</v>
      </c>
    </row>
    <row r="12" spans="2:12" s="3" customFormat="1" ht="24.95" hidden="1" customHeight="1" x14ac:dyDescent="0.15">
      <c r="B12" s="4"/>
      <c r="C12" s="16"/>
      <c r="D12" s="43"/>
      <c r="E12" s="40"/>
      <c r="F12" s="41"/>
      <c r="G12" s="41"/>
      <c r="H12" s="42"/>
      <c r="I12" s="43"/>
      <c r="J12" s="43"/>
      <c r="K12" s="44"/>
      <c r="L12" s="62">
        <f t="shared" si="4"/>
        <v>0</v>
      </c>
    </row>
    <row r="13" spans="2:12" s="3" customFormat="1" ht="24.95" customHeight="1" x14ac:dyDescent="0.15">
      <c r="B13" s="4"/>
      <c r="C13" s="106" t="s">
        <v>16</v>
      </c>
      <c r="D13" s="32">
        <v>8.4022866689999996E-3</v>
      </c>
      <c r="E13" s="47">
        <v>2.8999999999999998E-3</v>
      </c>
      <c r="F13" s="32">
        <v>1.6450547999999999E-2</v>
      </c>
      <c r="G13" s="32">
        <v>0.101203796</v>
      </c>
      <c r="H13" s="34">
        <v>0.21948457139999999</v>
      </c>
      <c r="I13" s="30">
        <v>6.2631165500000002E-2</v>
      </c>
      <c r="J13" s="36" t="s">
        <v>40</v>
      </c>
      <c r="K13" s="64">
        <v>1.4385600000000001E-4</v>
      </c>
      <c r="L13" s="60">
        <f t="shared" si="4"/>
        <v>0.41121622356900001</v>
      </c>
    </row>
    <row r="14" spans="2:12" s="3" customFormat="1" ht="24.95" customHeight="1" x14ac:dyDescent="0.15">
      <c r="B14" s="4"/>
      <c r="C14" s="107"/>
      <c r="D14" s="33">
        <v>11</v>
      </c>
      <c r="E14" s="33">
        <v>11</v>
      </c>
      <c r="F14" s="33">
        <v>16</v>
      </c>
      <c r="G14" s="33">
        <v>61</v>
      </c>
      <c r="H14" s="35">
        <v>277</v>
      </c>
      <c r="I14" s="33">
        <v>17</v>
      </c>
      <c r="J14" s="38" t="s">
        <v>39</v>
      </c>
      <c r="K14" s="65">
        <v>2</v>
      </c>
      <c r="L14" s="61">
        <f t="shared" si="4"/>
        <v>395</v>
      </c>
    </row>
    <row r="15" spans="2:12" s="3" customFormat="1" ht="24.95" hidden="1" customHeight="1" x14ac:dyDescent="0.15">
      <c r="B15" s="4"/>
      <c r="C15" s="17"/>
      <c r="D15" s="41"/>
      <c r="E15" s="41"/>
      <c r="F15" s="41"/>
      <c r="G15" s="41"/>
      <c r="H15" s="42"/>
      <c r="I15" s="41"/>
      <c r="J15" s="41"/>
      <c r="K15" s="50"/>
      <c r="L15" s="62">
        <f t="shared" si="4"/>
        <v>0</v>
      </c>
    </row>
    <row r="16" spans="2:12" s="3" customFormat="1" ht="24.95" customHeight="1" x14ac:dyDescent="0.15">
      <c r="B16" s="94" t="s">
        <v>7</v>
      </c>
      <c r="C16" s="95"/>
      <c r="D16" s="32">
        <v>1.546065157713</v>
      </c>
      <c r="E16" s="32">
        <v>0.82911189996099999</v>
      </c>
      <c r="F16" s="32">
        <v>2.7589933899369998</v>
      </c>
      <c r="G16" s="32">
        <v>5.4074504702740001</v>
      </c>
      <c r="H16" s="34">
        <v>15.538347023005</v>
      </c>
      <c r="I16" s="32">
        <v>1.560764334413</v>
      </c>
      <c r="J16" s="32">
        <v>1.5582758E-2</v>
      </c>
      <c r="K16" s="64">
        <v>9.0631214858999998E-2</v>
      </c>
      <c r="L16" s="60">
        <f t="shared" si="4"/>
        <v>27.746946248162001</v>
      </c>
    </row>
    <row r="17" spans="1:23" s="3" customFormat="1" ht="24.95" customHeight="1" x14ac:dyDescent="0.15">
      <c r="B17" s="98"/>
      <c r="C17" s="99"/>
      <c r="D17" s="33">
        <v>1997</v>
      </c>
      <c r="E17" s="33">
        <v>1259</v>
      </c>
      <c r="F17" s="33">
        <v>3550</v>
      </c>
      <c r="G17" s="33">
        <v>6903</v>
      </c>
      <c r="H17" s="35">
        <v>16839</v>
      </c>
      <c r="I17" s="33">
        <v>1400</v>
      </c>
      <c r="J17" s="33">
        <v>9</v>
      </c>
      <c r="K17" s="65">
        <v>19</v>
      </c>
      <c r="L17" s="61">
        <f t="shared" si="4"/>
        <v>31976</v>
      </c>
    </row>
    <row r="18" spans="1:23" s="3" customFormat="1" ht="24.95" hidden="1" customHeight="1" x14ac:dyDescent="0.15">
      <c r="B18" s="14"/>
      <c r="C18" s="15"/>
      <c r="D18" s="41"/>
      <c r="E18" s="41"/>
      <c r="F18" s="41"/>
      <c r="G18" s="41"/>
      <c r="H18" s="42"/>
      <c r="I18" s="42"/>
      <c r="J18" s="41"/>
      <c r="K18" s="50"/>
      <c r="L18" s="62">
        <f t="shared" si="4"/>
        <v>0</v>
      </c>
    </row>
    <row r="19" spans="1:23" s="3" customFormat="1" ht="24.95" customHeight="1" x14ac:dyDescent="0.15">
      <c r="B19" s="94" t="s">
        <v>37</v>
      </c>
      <c r="C19" s="95"/>
      <c r="D19" s="32">
        <v>1.7999999999999999E-2</v>
      </c>
      <c r="E19" s="32">
        <v>1.3899999999999999E-2</v>
      </c>
      <c r="F19" s="32">
        <v>2.0590399999999998E-2</v>
      </c>
      <c r="G19" s="32">
        <v>2.5192800000000001E-2</v>
      </c>
      <c r="H19" s="34">
        <v>0.2847307</v>
      </c>
      <c r="I19" s="36" t="s">
        <v>40</v>
      </c>
      <c r="J19" s="36" t="s">
        <v>40</v>
      </c>
      <c r="K19" s="48" t="s">
        <v>25</v>
      </c>
      <c r="L19" s="60">
        <f t="shared" ref="L19:L20" si="5">SUM(D19:K19)</f>
        <v>0.36241390000000001</v>
      </c>
      <c r="P19" s="1"/>
      <c r="Q19" s="1"/>
      <c r="R19" s="1"/>
      <c r="S19" s="1"/>
      <c r="T19" s="1"/>
      <c r="U19" s="1"/>
      <c r="V19" s="1"/>
    </row>
    <row r="20" spans="1:23" s="3" customFormat="1" ht="24.95" customHeight="1" x14ac:dyDescent="0.15">
      <c r="B20" s="98"/>
      <c r="C20" s="99"/>
      <c r="D20" s="33">
        <v>18</v>
      </c>
      <c r="E20" s="33">
        <v>14</v>
      </c>
      <c r="F20" s="33">
        <v>19</v>
      </c>
      <c r="G20" s="33">
        <v>24</v>
      </c>
      <c r="H20" s="35">
        <v>148</v>
      </c>
      <c r="I20" s="38" t="s">
        <v>39</v>
      </c>
      <c r="J20" s="38" t="s">
        <v>39</v>
      </c>
      <c r="K20" s="49" t="s">
        <v>25</v>
      </c>
      <c r="L20" s="61">
        <f t="shared" si="5"/>
        <v>223</v>
      </c>
      <c r="P20" s="1"/>
      <c r="Q20" s="1"/>
      <c r="R20" s="1"/>
      <c r="S20" s="1"/>
      <c r="T20" s="1"/>
      <c r="U20" s="1"/>
      <c r="V20" s="1"/>
    </row>
    <row r="21" spans="1:23" s="3" customFormat="1" ht="24.95" customHeight="1" x14ac:dyDescent="0.15">
      <c r="B21" s="94" t="s">
        <v>1</v>
      </c>
      <c r="C21" s="95"/>
      <c r="D21" s="66">
        <v>5.9163239999999999E-2</v>
      </c>
      <c r="E21" s="36" t="s">
        <v>40</v>
      </c>
      <c r="F21" s="32">
        <v>0.105208</v>
      </c>
      <c r="G21" s="32">
        <v>0.2515</v>
      </c>
      <c r="H21" s="34">
        <v>2.2832400000000002</v>
      </c>
      <c r="I21" s="36" t="s">
        <v>40</v>
      </c>
      <c r="J21" s="36" t="s">
        <v>40</v>
      </c>
      <c r="K21" s="48" t="s">
        <v>25</v>
      </c>
      <c r="L21" s="60">
        <f t="shared" si="4"/>
        <v>2.6991112400000001</v>
      </c>
    </row>
    <row r="22" spans="1:23" s="3" customFormat="1" ht="24.95" customHeight="1" thickBot="1" x14ac:dyDescent="0.2">
      <c r="B22" s="96"/>
      <c r="C22" s="97"/>
      <c r="D22" s="33">
        <v>20</v>
      </c>
      <c r="E22" s="38" t="s">
        <v>39</v>
      </c>
      <c r="F22" s="51">
        <v>64</v>
      </c>
      <c r="G22" s="51">
        <v>218</v>
      </c>
      <c r="H22" s="52">
        <v>1678</v>
      </c>
      <c r="I22" s="38" t="s">
        <v>39</v>
      </c>
      <c r="J22" s="38" t="s">
        <v>39</v>
      </c>
      <c r="K22" s="53" t="s">
        <v>25</v>
      </c>
      <c r="L22" s="63">
        <f t="shared" si="4"/>
        <v>1980</v>
      </c>
    </row>
    <row r="23" spans="1:23" s="3" customFormat="1" ht="23.1" customHeight="1" thickTop="1" x14ac:dyDescent="0.15">
      <c r="B23" s="88" t="s">
        <v>20</v>
      </c>
      <c r="C23" s="89"/>
      <c r="D23" s="54">
        <f t="shared" ref="D23:J24" si="6">SUM(D5,D16,D19,D21)</f>
        <v>1.7552861293819999</v>
      </c>
      <c r="E23" s="54">
        <f t="shared" si="6"/>
        <v>0.94438769996100003</v>
      </c>
      <c r="F23" s="54">
        <f t="shared" si="6"/>
        <v>3.2641730109370002</v>
      </c>
      <c r="G23" s="54">
        <f t="shared" si="6"/>
        <v>6.4238329612739999</v>
      </c>
      <c r="H23" s="54">
        <f t="shared" si="6"/>
        <v>20.268591786702</v>
      </c>
      <c r="I23" s="54">
        <f t="shared" si="6"/>
        <v>1.973008419753</v>
      </c>
      <c r="J23" s="54">
        <f t="shared" si="6"/>
        <v>1.5582758E-2</v>
      </c>
      <c r="K23" s="71">
        <f t="shared" ref="K23" si="7">SUM(K5,K16,K19,K21)</f>
        <v>9.0775070858999996E-2</v>
      </c>
      <c r="L23" s="55">
        <f>SUM(D23:K23)</f>
        <v>34.735637836868008</v>
      </c>
      <c r="P23" s="1"/>
      <c r="Q23" s="1"/>
      <c r="R23" s="1"/>
      <c r="S23" s="1"/>
      <c r="T23" s="1"/>
      <c r="U23" s="1"/>
      <c r="V23" s="1"/>
      <c r="W23" s="1"/>
    </row>
    <row r="24" spans="1:23" s="3" customFormat="1" ht="23.1" customHeight="1" thickBot="1" x14ac:dyDescent="0.2">
      <c r="B24" s="90"/>
      <c r="C24" s="91"/>
      <c r="D24" s="56">
        <f t="shared" si="6"/>
        <v>2167</v>
      </c>
      <c r="E24" s="56">
        <f t="shared" si="6"/>
        <v>1394</v>
      </c>
      <c r="F24" s="56">
        <f t="shared" si="6"/>
        <v>4034</v>
      </c>
      <c r="G24" s="56">
        <f t="shared" si="6"/>
        <v>7843</v>
      </c>
      <c r="H24" s="56">
        <f t="shared" si="6"/>
        <v>20846</v>
      </c>
      <c r="I24" s="56">
        <f t="shared" si="6"/>
        <v>1604</v>
      </c>
      <c r="J24" s="56">
        <f t="shared" si="6"/>
        <v>9</v>
      </c>
      <c r="K24" s="72">
        <f t="shared" ref="K24" si="8">SUM(K6,K17,K20,K22)</f>
        <v>21</v>
      </c>
      <c r="L24" s="57">
        <f>SUM(D24:K24)</f>
        <v>37918</v>
      </c>
      <c r="P24" s="1"/>
      <c r="Q24" s="1"/>
      <c r="R24" s="1"/>
      <c r="S24" s="1"/>
      <c r="T24" s="1"/>
      <c r="U24" s="1"/>
      <c r="V24" s="1"/>
      <c r="W24" s="1"/>
    </row>
    <row r="25" spans="1:23" ht="8.1" customHeight="1" x14ac:dyDescent="0.15">
      <c r="A25" s="3"/>
    </row>
    <row r="26" spans="1:23" x14ac:dyDescent="0.15">
      <c r="A26" s="3"/>
      <c r="B26" s="21" t="s">
        <v>4</v>
      </c>
      <c r="C26" s="22" t="s">
        <v>29</v>
      </c>
    </row>
    <row r="27" spans="1:23" ht="8.1" customHeight="1" x14ac:dyDescent="0.15">
      <c r="A27" s="3"/>
      <c r="B27" s="21"/>
      <c r="C27" s="22"/>
    </row>
    <row r="28" spans="1:23" x14ac:dyDescent="0.15">
      <c r="B28" s="23" t="s">
        <v>5</v>
      </c>
      <c r="C28" s="22" t="s">
        <v>30</v>
      </c>
    </row>
    <row r="29" spans="1:23" x14ac:dyDescent="0.15">
      <c r="B29" s="23"/>
      <c r="C29" s="22" t="s">
        <v>31</v>
      </c>
    </row>
    <row r="30" spans="1:23" ht="8.1" customHeight="1" x14ac:dyDescent="0.15">
      <c r="B30" s="23"/>
      <c r="C30" s="22"/>
    </row>
    <row r="31" spans="1:23" x14ac:dyDescent="0.15">
      <c r="B31" s="23" t="s">
        <v>2</v>
      </c>
      <c r="C31" s="22" t="s">
        <v>24</v>
      </c>
    </row>
    <row r="32" spans="1:23" ht="8.1" customHeight="1" x14ac:dyDescent="0.15">
      <c r="B32" s="23"/>
      <c r="C32" s="22"/>
    </row>
    <row r="33" spans="2:3" x14ac:dyDescent="0.15">
      <c r="B33" s="23" t="s">
        <v>3</v>
      </c>
      <c r="C33" s="22" t="s">
        <v>32</v>
      </c>
    </row>
    <row r="34" spans="2:3" ht="8.1" customHeight="1" x14ac:dyDescent="0.15">
      <c r="B34" s="23"/>
      <c r="C34" s="22"/>
    </row>
    <row r="35" spans="2:3" x14ac:dyDescent="0.15">
      <c r="B35" s="23" t="s">
        <v>26</v>
      </c>
      <c r="C35" s="22" t="s">
        <v>34</v>
      </c>
    </row>
    <row r="51" spans="15:23" x14ac:dyDescent="0.15">
      <c r="O51" s="3"/>
    </row>
    <row r="52" spans="15:23" x14ac:dyDescent="0.15">
      <c r="O52" s="3"/>
      <c r="P52" s="3"/>
      <c r="Q52" s="3"/>
      <c r="R52" s="3"/>
      <c r="S52" s="3"/>
      <c r="T52" s="3"/>
      <c r="U52" s="3"/>
      <c r="V52" s="3"/>
      <c r="W52" s="3"/>
    </row>
    <row r="53" spans="15:23" x14ac:dyDescent="0.15">
      <c r="O53" s="3"/>
    </row>
    <row r="54" spans="15:23" x14ac:dyDescent="0.15">
      <c r="O54" s="3"/>
    </row>
    <row r="55" spans="15:23" x14ac:dyDescent="0.15">
      <c r="O55" s="3"/>
      <c r="P55" s="3"/>
      <c r="Q55" s="3"/>
      <c r="R55" s="3"/>
      <c r="S55" s="3"/>
      <c r="T55" s="3"/>
      <c r="U55" s="3"/>
      <c r="V55" s="3"/>
      <c r="W55" s="3"/>
    </row>
    <row r="56" spans="15:23" x14ac:dyDescent="0.15">
      <c r="O56" s="3"/>
    </row>
    <row r="57" spans="15:23" x14ac:dyDescent="0.15">
      <c r="O57" s="3"/>
    </row>
    <row r="58" spans="15:23" x14ac:dyDescent="0.15">
      <c r="O58" s="3"/>
      <c r="P58" s="3"/>
      <c r="Q58" s="3"/>
      <c r="R58" s="3"/>
      <c r="S58" s="3"/>
      <c r="T58" s="3"/>
      <c r="U58" s="3"/>
      <c r="V58" s="3"/>
      <c r="W58" s="3"/>
    </row>
    <row r="59" spans="15:23" x14ac:dyDescent="0.15">
      <c r="O59" s="3"/>
    </row>
    <row r="60" spans="15:23" x14ac:dyDescent="0.15">
      <c r="O60" s="3"/>
    </row>
    <row r="61" spans="15:23" x14ac:dyDescent="0.15">
      <c r="O61" s="3"/>
      <c r="P61" s="3"/>
      <c r="Q61" s="3"/>
      <c r="R61" s="3"/>
      <c r="S61" s="3"/>
      <c r="T61" s="3"/>
      <c r="U61" s="3"/>
      <c r="V61" s="3"/>
      <c r="W61" s="3"/>
    </row>
    <row r="62" spans="15:23" x14ac:dyDescent="0.15">
      <c r="O62" s="3"/>
    </row>
    <row r="63" spans="15:23" x14ac:dyDescent="0.15">
      <c r="O63" s="3"/>
    </row>
    <row r="64" spans="15:23" x14ac:dyDescent="0.15">
      <c r="O64" s="3"/>
      <c r="W64" s="3"/>
    </row>
    <row r="65" spans="15:23" x14ac:dyDescent="0.15">
      <c r="O65" s="3"/>
    </row>
    <row r="66" spans="15:23" x14ac:dyDescent="0.15">
      <c r="O66" s="3"/>
    </row>
    <row r="67" spans="15:23" x14ac:dyDescent="0.15">
      <c r="W67" s="3"/>
    </row>
  </sheetData>
  <mergeCells count="11">
    <mergeCell ref="J2:L2"/>
    <mergeCell ref="J3:L3"/>
    <mergeCell ref="B23:C24"/>
    <mergeCell ref="B4:C4"/>
    <mergeCell ref="B21:C22"/>
    <mergeCell ref="B16:C17"/>
    <mergeCell ref="B5:C6"/>
    <mergeCell ref="C7:C8"/>
    <mergeCell ref="C10:C11"/>
    <mergeCell ref="C13:C14"/>
    <mergeCell ref="B19:C20"/>
  </mergeCells>
  <phoneticPr fontId="1"/>
  <pageMargins left="0.39370078740157483" right="0.39370078740157483" top="0.39370078740157483" bottom="0.39370078740157483" header="0.31496062992125984" footer="0.31496062992125984"/>
  <pageSetup paperSize="9" scale="98" orientation="landscape" r:id="rId1"/>
  <headerFooter>
    <oddFooter>&amp;R8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5"/>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4.875" style="1" customWidth="1"/>
    <col min="4" max="7" width="28" style="1" customWidth="1"/>
    <col min="8" max="8" width="5.625" style="1" customWidth="1"/>
    <col min="9" max="10" width="9" style="1"/>
    <col min="11" max="11" width="24.25" style="1" customWidth="1"/>
    <col min="12" max="16384" width="9" style="1"/>
  </cols>
  <sheetData>
    <row r="1" spans="2:20" x14ac:dyDescent="0.15">
      <c r="B1" s="1" t="s">
        <v>23</v>
      </c>
    </row>
    <row r="2" spans="2:20" x14ac:dyDescent="0.15">
      <c r="B2" s="1" t="s">
        <v>21</v>
      </c>
      <c r="G2" s="18"/>
      <c r="H2" s="19"/>
    </row>
    <row r="3" spans="2:20" ht="15.75" customHeight="1" thickBot="1" x14ac:dyDescent="0.2">
      <c r="G3" s="20"/>
      <c r="H3" s="25"/>
      <c r="J3" s="24"/>
      <c r="K3" s="24"/>
      <c r="Q3" s="24"/>
    </row>
    <row r="4" spans="2:20" s="3" customFormat="1" ht="35.1" customHeight="1" x14ac:dyDescent="0.15">
      <c r="B4" s="92"/>
      <c r="C4" s="93"/>
      <c r="D4" s="5" t="s">
        <v>17</v>
      </c>
      <c r="E4" s="6" t="s">
        <v>19</v>
      </c>
      <c r="F4" s="7" t="s">
        <v>18</v>
      </c>
      <c r="G4" s="8" t="s">
        <v>28</v>
      </c>
      <c r="H4" s="26"/>
      <c r="L4" s="1"/>
      <c r="M4" s="1"/>
      <c r="N4" s="1"/>
      <c r="O4" s="1"/>
      <c r="P4" s="1"/>
      <c r="Q4" s="1"/>
      <c r="R4" s="1"/>
      <c r="S4" s="1"/>
      <c r="T4" s="1"/>
    </row>
    <row r="5" spans="2:20" s="9" customFormat="1" ht="24.95" customHeight="1" x14ac:dyDescent="0.15">
      <c r="B5" s="100" t="s">
        <v>27</v>
      </c>
      <c r="C5" s="101"/>
      <c r="D5" s="32">
        <f t="shared" ref="D5:F6" si="0">SUM(D7,D10,D13)</f>
        <v>3.018320211137</v>
      </c>
      <c r="E5" s="32">
        <f t="shared" si="0"/>
        <v>0.73293365991999992</v>
      </c>
      <c r="F5" s="73">
        <f t="shared" si="0"/>
        <v>0.17397156764899999</v>
      </c>
      <c r="G5" s="60">
        <f>SUM(D5:F5)</f>
        <v>3.9252254387060002</v>
      </c>
      <c r="H5" s="13"/>
      <c r="I5" s="13"/>
      <c r="J5" s="13"/>
      <c r="K5" s="13"/>
      <c r="Q5" s="13"/>
    </row>
    <row r="6" spans="2:20" s="3" customFormat="1" ht="24.95" customHeight="1" x14ac:dyDescent="0.15">
      <c r="B6" s="102"/>
      <c r="C6" s="103"/>
      <c r="D6" s="33">
        <f t="shared" si="0"/>
        <v>3334</v>
      </c>
      <c r="E6" s="33">
        <f t="shared" si="0"/>
        <v>365</v>
      </c>
      <c r="F6" s="74">
        <f t="shared" si="0"/>
        <v>40</v>
      </c>
      <c r="G6" s="61">
        <f>SUM(D6:F6)</f>
        <v>3739</v>
      </c>
    </row>
    <row r="7" spans="2:20" s="11" customFormat="1" ht="24.95" customHeight="1" x14ac:dyDescent="0.15">
      <c r="B7" s="10"/>
      <c r="C7" s="104" t="s">
        <v>6</v>
      </c>
      <c r="D7" s="32">
        <v>2.771609215137</v>
      </c>
      <c r="E7" s="32">
        <v>0.7</v>
      </c>
      <c r="F7" s="75">
        <v>1.34E-2</v>
      </c>
      <c r="G7" s="60">
        <f t="shared" ref="G7:G22" si="1">SUM(D7:F7)</f>
        <v>3.4850092151369996</v>
      </c>
      <c r="H7" s="13"/>
      <c r="I7" s="13"/>
      <c r="J7" s="13"/>
      <c r="K7" s="13"/>
      <c r="L7" s="1"/>
      <c r="M7" s="1"/>
      <c r="N7" s="1"/>
      <c r="O7" s="1"/>
      <c r="P7" s="1"/>
      <c r="Q7" s="1"/>
      <c r="R7" s="1"/>
      <c r="S7" s="1"/>
      <c r="T7" s="1"/>
    </row>
    <row r="8" spans="2:20" s="3" customFormat="1" ht="24.95" customHeight="1" x14ac:dyDescent="0.15">
      <c r="B8" s="4"/>
      <c r="C8" s="105"/>
      <c r="D8" s="33">
        <v>2969</v>
      </c>
      <c r="E8" s="33">
        <v>334</v>
      </c>
      <c r="F8" s="76">
        <v>3</v>
      </c>
      <c r="G8" s="61">
        <f t="shared" si="1"/>
        <v>3306</v>
      </c>
      <c r="L8" s="1"/>
      <c r="M8" s="1"/>
      <c r="N8" s="1"/>
      <c r="O8" s="1"/>
      <c r="P8" s="1"/>
      <c r="Q8" s="1"/>
      <c r="R8" s="1"/>
      <c r="S8" s="1"/>
      <c r="T8" s="1"/>
    </row>
    <row r="9" spans="2:20" s="3" customFormat="1" ht="24.95" hidden="1" customHeight="1" x14ac:dyDescent="0.15">
      <c r="B9" s="4"/>
      <c r="C9" s="16"/>
      <c r="D9" s="41"/>
      <c r="E9" s="41"/>
      <c r="F9" s="43"/>
      <c r="G9" s="62"/>
    </row>
    <row r="10" spans="2:20" s="11" customFormat="1" ht="24.95" customHeight="1" x14ac:dyDescent="0.15">
      <c r="B10" s="10"/>
      <c r="C10" s="104" t="s">
        <v>0</v>
      </c>
      <c r="D10" s="32">
        <v>2.9000000000000001E-2</v>
      </c>
      <c r="E10" s="36" t="s">
        <v>41</v>
      </c>
      <c r="F10" s="36" t="s">
        <v>40</v>
      </c>
      <c r="G10" s="60">
        <f t="shared" si="1"/>
        <v>2.9000000000000001E-2</v>
      </c>
      <c r="H10" s="13"/>
      <c r="I10" s="13"/>
      <c r="J10" s="13"/>
      <c r="K10" s="13"/>
      <c r="L10" s="1"/>
      <c r="M10" s="1"/>
      <c r="N10" s="1"/>
      <c r="O10" s="1"/>
      <c r="P10" s="1"/>
      <c r="Q10" s="1"/>
      <c r="R10" s="1"/>
      <c r="S10" s="1"/>
      <c r="T10" s="1"/>
    </row>
    <row r="11" spans="2:20" s="3" customFormat="1" ht="24.95" customHeight="1" x14ac:dyDescent="0.15">
      <c r="B11" s="4"/>
      <c r="C11" s="105"/>
      <c r="D11" s="33">
        <v>38</v>
      </c>
      <c r="E11" s="38" t="s">
        <v>38</v>
      </c>
      <c r="F11" s="38" t="s">
        <v>40</v>
      </c>
      <c r="G11" s="61">
        <f t="shared" si="1"/>
        <v>38</v>
      </c>
      <c r="L11" s="1"/>
      <c r="M11" s="1"/>
      <c r="N11" s="1"/>
      <c r="O11" s="1"/>
      <c r="P11" s="1"/>
      <c r="Q11" s="1"/>
      <c r="R11" s="1"/>
      <c r="S11" s="1"/>
      <c r="T11" s="1"/>
    </row>
    <row r="12" spans="2:20" s="3" customFormat="1" ht="24.95" hidden="1" customHeight="1" x14ac:dyDescent="0.15">
      <c r="B12" s="4"/>
      <c r="C12" s="16"/>
      <c r="D12" s="41"/>
      <c r="E12" s="43"/>
      <c r="F12" s="50"/>
      <c r="G12" s="62"/>
    </row>
    <row r="13" spans="2:20" s="11" customFormat="1" ht="24.95" customHeight="1" x14ac:dyDescent="0.15">
      <c r="B13" s="10"/>
      <c r="C13" s="106" t="s">
        <v>16</v>
      </c>
      <c r="D13" s="32">
        <v>0.21771099599999999</v>
      </c>
      <c r="E13" s="47">
        <v>3.2933659919999997E-2</v>
      </c>
      <c r="F13" s="75">
        <v>0.16057156764899999</v>
      </c>
      <c r="G13" s="60">
        <f t="shared" si="1"/>
        <v>0.41121622356899995</v>
      </c>
      <c r="H13" s="13"/>
      <c r="I13" s="13"/>
      <c r="J13" s="13"/>
      <c r="K13" s="13"/>
      <c r="L13" s="1"/>
      <c r="M13" s="1"/>
      <c r="N13" s="1"/>
      <c r="O13" s="1"/>
      <c r="P13" s="1"/>
      <c r="Q13" s="1"/>
      <c r="R13" s="1"/>
      <c r="S13" s="1"/>
      <c r="T13" s="1"/>
    </row>
    <row r="14" spans="2:20" s="3" customFormat="1" ht="24.95" customHeight="1" x14ac:dyDescent="0.15">
      <c r="B14" s="4"/>
      <c r="C14" s="107"/>
      <c r="D14" s="33">
        <v>327</v>
      </c>
      <c r="E14" s="33">
        <v>31</v>
      </c>
      <c r="F14" s="76">
        <v>37</v>
      </c>
      <c r="G14" s="61">
        <f t="shared" si="1"/>
        <v>395</v>
      </c>
      <c r="L14" s="1"/>
      <c r="M14" s="1"/>
      <c r="N14" s="1"/>
      <c r="O14" s="1"/>
      <c r="P14" s="1"/>
      <c r="Q14" s="1"/>
      <c r="R14" s="1"/>
      <c r="S14" s="1"/>
      <c r="T14" s="1"/>
    </row>
    <row r="15" spans="2:20" s="3" customFormat="1" ht="24.95" hidden="1" customHeight="1" x14ac:dyDescent="0.15">
      <c r="B15" s="4"/>
      <c r="C15" s="17"/>
      <c r="D15" s="41"/>
      <c r="E15" s="41"/>
      <c r="F15" s="77"/>
      <c r="G15" s="62"/>
    </row>
    <row r="16" spans="2:20" s="11" customFormat="1" ht="24.95" customHeight="1" x14ac:dyDescent="0.15">
      <c r="B16" s="94" t="s">
        <v>7</v>
      </c>
      <c r="C16" s="95"/>
      <c r="D16" s="32">
        <v>19.663939081016</v>
      </c>
      <c r="E16" s="30">
        <v>7.1802602071479997</v>
      </c>
      <c r="F16" s="78">
        <v>0.90274695999800003</v>
      </c>
      <c r="G16" s="60">
        <f t="shared" si="1"/>
        <v>27.746946248162001</v>
      </c>
      <c r="H16" s="13"/>
      <c r="I16" s="13"/>
      <c r="J16" s="13"/>
      <c r="K16" s="13"/>
      <c r="L16" s="1"/>
      <c r="M16" s="1"/>
      <c r="N16" s="1"/>
      <c r="O16" s="1"/>
      <c r="P16" s="1"/>
      <c r="Q16" s="1"/>
      <c r="R16" s="1"/>
      <c r="S16" s="1"/>
      <c r="T16" s="1"/>
    </row>
    <row r="17" spans="2:20" s="3" customFormat="1" ht="24.95" customHeight="1" x14ac:dyDescent="0.15">
      <c r="B17" s="98"/>
      <c r="C17" s="99"/>
      <c r="D17" s="33">
        <v>29290</v>
      </c>
      <c r="E17" s="31">
        <v>2123</v>
      </c>
      <c r="F17" s="79">
        <v>563</v>
      </c>
      <c r="G17" s="61">
        <f t="shared" si="1"/>
        <v>31976</v>
      </c>
      <c r="L17" s="1"/>
      <c r="M17" s="1"/>
      <c r="N17" s="1"/>
      <c r="O17" s="1"/>
      <c r="P17" s="1"/>
      <c r="Q17" s="1"/>
      <c r="R17" s="1"/>
      <c r="S17" s="1"/>
      <c r="T17" s="1"/>
    </row>
    <row r="18" spans="2:20" s="3" customFormat="1" ht="24.95" hidden="1" customHeight="1" x14ac:dyDescent="0.15">
      <c r="B18" s="14"/>
      <c r="C18" s="15"/>
      <c r="D18" s="41"/>
      <c r="E18" s="40"/>
      <c r="F18" s="80"/>
      <c r="G18" s="62"/>
    </row>
    <row r="19" spans="2:20" s="11" customFormat="1" ht="24.95" customHeight="1" x14ac:dyDescent="0.15">
      <c r="B19" s="94" t="s">
        <v>37</v>
      </c>
      <c r="C19" s="95"/>
      <c r="D19" s="32">
        <v>0.20042960000000001</v>
      </c>
      <c r="E19" s="30">
        <v>0.1619843</v>
      </c>
      <c r="F19" s="36" t="s">
        <v>40</v>
      </c>
      <c r="G19" s="60">
        <f t="shared" ref="G19:G20" si="2">SUM(D19:F19)</f>
        <v>0.36241390000000001</v>
      </c>
      <c r="H19" s="13"/>
      <c r="I19" s="13"/>
      <c r="J19" s="13"/>
      <c r="K19" s="13"/>
      <c r="L19" s="1"/>
      <c r="M19" s="1"/>
      <c r="N19" s="1"/>
      <c r="O19" s="1"/>
      <c r="P19" s="1"/>
      <c r="Q19" s="1"/>
      <c r="R19" s="1"/>
      <c r="S19" s="1"/>
      <c r="T19" s="1"/>
    </row>
    <row r="20" spans="2:20" s="3" customFormat="1" ht="24.95" customHeight="1" x14ac:dyDescent="0.15">
      <c r="B20" s="98"/>
      <c r="C20" s="99"/>
      <c r="D20" s="33">
        <v>210</v>
      </c>
      <c r="E20" s="31">
        <v>13</v>
      </c>
      <c r="F20" s="38" t="s">
        <v>40</v>
      </c>
      <c r="G20" s="61">
        <f t="shared" si="2"/>
        <v>223</v>
      </c>
      <c r="L20" s="1"/>
      <c r="M20" s="1"/>
      <c r="N20" s="1"/>
      <c r="O20" s="1"/>
      <c r="P20" s="1"/>
      <c r="Q20" s="1"/>
      <c r="R20" s="1"/>
      <c r="S20" s="1"/>
      <c r="T20" s="1"/>
    </row>
    <row r="21" spans="2:20" s="9" customFormat="1" ht="24.95" customHeight="1" x14ac:dyDescent="0.15">
      <c r="B21" s="94" t="s">
        <v>1</v>
      </c>
      <c r="C21" s="95"/>
      <c r="D21" s="32">
        <v>0.11892</v>
      </c>
      <c r="E21" s="32">
        <v>2.58019124</v>
      </c>
      <c r="F21" s="36" t="s">
        <v>40</v>
      </c>
      <c r="G21" s="60">
        <f t="shared" si="1"/>
        <v>2.6991112400000001</v>
      </c>
      <c r="H21" s="13"/>
      <c r="I21" s="13"/>
      <c r="J21" s="13"/>
      <c r="K21" s="13"/>
      <c r="L21" s="1"/>
      <c r="M21" s="1"/>
      <c r="N21" s="1"/>
      <c r="O21" s="1"/>
      <c r="P21" s="1"/>
      <c r="Q21" s="1"/>
      <c r="R21" s="1"/>
      <c r="S21" s="1"/>
      <c r="T21" s="1"/>
    </row>
    <row r="22" spans="2:20" s="3" customFormat="1" ht="24.95" customHeight="1" thickBot="1" x14ac:dyDescent="0.2">
      <c r="B22" s="96"/>
      <c r="C22" s="97"/>
      <c r="D22" s="51">
        <v>250</v>
      </c>
      <c r="E22" s="51">
        <v>1730</v>
      </c>
      <c r="F22" s="81" t="s">
        <v>39</v>
      </c>
      <c r="G22" s="63">
        <f t="shared" si="1"/>
        <v>1980</v>
      </c>
      <c r="L22" s="1"/>
      <c r="M22" s="1"/>
      <c r="N22" s="1"/>
      <c r="O22" s="1"/>
      <c r="P22" s="1"/>
      <c r="Q22" s="1"/>
      <c r="R22" s="1"/>
      <c r="S22" s="1"/>
      <c r="T22" s="1"/>
    </row>
    <row r="23" spans="2:20" s="9" customFormat="1" ht="23.1" customHeight="1" thickTop="1" x14ac:dyDescent="0.15">
      <c r="B23" s="88" t="s">
        <v>20</v>
      </c>
      <c r="C23" s="89"/>
      <c r="D23" s="82">
        <f t="shared" ref="D23:F24" si="3">SUM(D5,D16,D19,D21)</f>
        <v>23.001608892152998</v>
      </c>
      <c r="E23" s="82">
        <f t="shared" si="3"/>
        <v>10.655369407067999</v>
      </c>
      <c r="F23" s="82">
        <f t="shared" si="3"/>
        <v>1.0767185276469999</v>
      </c>
      <c r="G23" s="83">
        <f>SUM(D23:F23)</f>
        <v>34.733696826867998</v>
      </c>
      <c r="H23" s="12"/>
      <c r="I23" s="12"/>
      <c r="J23" s="12"/>
      <c r="K23" s="12"/>
      <c r="L23" s="1"/>
      <c r="M23" s="1"/>
      <c r="N23" s="1"/>
      <c r="O23" s="1"/>
      <c r="P23" s="1"/>
      <c r="Q23" s="1"/>
      <c r="R23" s="1"/>
      <c r="S23" s="1"/>
      <c r="T23" s="1"/>
    </row>
    <row r="24" spans="2:20" s="3" customFormat="1" ht="23.1" customHeight="1" thickBot="1" x14ac:dyDescent="0.2">
      <c r="B24" s="90"/>
      <c r="C24" s="91"/>
      <c r="D24" s="56">
        <f t="shared" si="3"/>
        <v>33084</v>
      </c>
      <c r="E24" s="56">
        <f t="shared" si="3"/>
        <v>4231</v>
      </c>
      <c r="F24" s="56">
        <f t="shared" si="3"/>
        <v>603</v>
      </c>
      <c r="G24" s="57">
        <f>SUM(D24:F24)</f>
        <v>37918</v>
      </c>
      <c r="L24" s="1"/>
      <c r="M24" s="1"/>
      <c r="N24" s="1"/>
      <c r="O24" s="1"/>
      <c r="P24" s="1"/>
      <c r="Q24" s="1"/>
      <c r="R24" s="1"/>
      <c r="S24" s="1"/>
      <c r="T24" s="1"/>
    </row>
    <row r="25" spans="2:20" ht="8.1" customHeight="1" x14ac:dyDescent="0.15"/>
    <row r="26" spans="2:20" x14ac:dyDescent="0.15">
      <c r="B26" s="21" t="s">
        <v>4</v>
      </c>
      <c r="C26" s="22" t="s">
        <v>29</v>
      </c>
    </row>
    <row r="27" spans="2:20" ht="8.1" customHeight="1" x14ac:dyDescent="0.15">
      <c r="B27" s="21"/>
      <c r="C27" s="22"/>
    </row>
    <row r="28" spans="2:20" x14ac:dyDescent="0.15">
      <c r="B28" s="23" t="s">
        <v>5</v>
      </c>
      <c r="C28" s="22" t="s">
        <v>30</v>
      </c>
    </row>
    <row r="29" spans="2:20" x14ac:dyDescent="0.15">
      <c r="B29" s="23"/>
      <c r="C29" s="22" t="s">
        <v>31</v>
      </c>
    </row>
    <row r="30" spans="2:20" ht="8.1" customHeight="1" x14ac:dyDescent="0.15">
      <c r="B30" s="21"/>
      <c r="C30" s="22"/>
    </row>
    <row r="31" spans="2:20" x14ac:dyDescent="0.15">
      <c r="B31" s="23" t="s">
        <v>2</v>
      </c>
      <c r="C31" s="22" t="s">
        <v>24</v>
      </c>
    </row>
    <row r="32" spans="2:20" ht="8.1" customHeight="1" x14ac:dyDescent="0.15">
      <c r="B32" s="23"/>
      <c r="C32" s="22"/>
    </row>
    <row r="33" spans="2:22" x14ac:dyDescent="0.15">
      <c r="B33" s="23" t="s">
        <v>3</v>
      </c>
      <c r="C33" s="22" t="s">
        <v>32</v>
      </c>
    </row>
    <row r="34" spans="2:22" ht="8.1" customHeight="1" x14ac:dyDescent="0.15">
      <c r="B34" s="23"/>
      <c r="C34" s="22"/>
    </row>
    <row r="35" spans="2:22" x14ac:dyDescent="0.15">
      <c r="B35" s="21" t="s">
        <v>26</v>
      </c>
      <c r="C35" s="22" t="s">
        <v>36</v>
      </c>
    </row>
    <row r="36" spans="2:22" x14ac:dyDescent="0.15">
      <c r="B36" s="23"/>
      <c r="C36" s="29" t="s">
        <v>35</v>
      </c>
    </row>
    <row r="37" spans="2:22" ht="8.1" customHeight="1" x14ac:dyDescent="0.15">
      <c r="B37" s="23"/>
      <c r="C37" s="22"/>
    </row>
    <row r="38" spans="2:22" x14ac:dyDescent="0.15">
      <c r="B38" s="21" t="s">
        <v>33</v>
      </c>
      <c r="C38" s="22" t="s">
        <v>34</v>
      </c>
    </row>
    <row r="42" spans="2:22" x14ac:dyDescent="0.15">
      <c r="B42" s="27"/>
      <c r="L42" s="9"/>
      <c r="M42" s="9"/>
      <c r="N42" s="9"/>
      <c r="O42" s="9"/>
      <c r="P42" s="9"/>
      <c r="Q42" s="13"/>
      <c r="R42" s="9"/>
      <c r="S42" s="9"/>
      <c r="T42" s="9"/>
      <c r="V42" s="9"/>
    </row>
    <row r="43" spans="2:22" x14ac:dyDescent="0.15">
      <c r="B43" s="27"/>
      <c r="C43" s="28"/>
      <c r="L43" s="3"/>
      <c r="M43" s="3"/>
      <c r="N43" s="3"/>
      <c r="O43" s="3"/>
      <c r="P43" s="3"/>
      <c r="Q43" s="3"/>
      <c r="R43" s="3"/>
      <c r="S43" s="3"/>
      <c r="T43" s="3"/>
      <c r="V43" s="3"/>
    </row>
    <row r="46" spans="2:22" x14ac:dyDescent="0.15">
      <c r="L46" s="3"/>
      <c r="M46" s="3"/>
      <c r="N46" s="3"/>
      <c r="P46" s="3"/>
      <c r="Q46" s="3"/>
      <c r="R46" s="3"/>
      <c r="T46" s="3"/>
      <c r="V46" s="3"/>
    </row>
    <row r="49" spans="12:22" x14ac:dyDescent="0.15">
      <c r="L49" s="3"/>
      <c r="M49" s="3"/>
      <c r="N49" s="3"/>
      <c r="P49" s="3"/>
      <c r="Q49" s="3"/>
      <c r="R49" s="3"/>
      <c r="T49" s="3"/>
      <c r="V49" s="3"/>
    </row>
    <row r="52" spans="12:22" x14ac:dyDescent="0.15">
      <c r="L52" s="3"/>
      <c r="M52" s="3"/>
      <c r="N52" s="3"/>
      <c r="P52" s="3"/>
      <c r="Q52" s="3"/>
      <c r="R52" s="3"/>
      <c r="T52" s="3"/>
      <c r="V52" s="3"/>
    </row>
    <row r="55" spans="12:22" x14ac:dyDescent="0.15">
      <c r="L55" s="3"/>
      <c r="M55" s="3"/>
      <c r="N55" s="3"/>
      <c r="P55" s="3"/>
      <c r="Q55" s="3"/>
      <c r="R55" s="3"/>
      <c r="T55" s="3"/>
      <c r="V55" s="3"/>
    </row>
  </sheetData>
  <mergeCells count="9">
    <mergeCell ref="B23:C24"/>
    <mergeCell ref="B16:C17"/>
    <mergeCell ref="B21:C22"/>
    <mergeCell ref="B4:C4"/>
    <mergeCell ref="B5:C6"/>
    <mergeCell ref="C7:C8"/>
    <mergeCell ref="C10:C11"/>
    <mergeCell ref="C13:C14"/>
    <mergeCell ref="B19:C20"/>
  </mergeCells>
  <phoneticPr fontId="1"/>
  <pageMargins left="0.39370078740157483" right="0.39370078740157483" top="0.39370078740157483" bottom="0.39370078740157483" header="0.31496062992125984" footer="0.31496062992125984"/>
  <pageSetup paperSize="9" scale="91" orientation="landscape" r:id="rId1"/>
  <headerFooter>
    <oddFooter>&amp;R9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信用①</vt:lpstr>
      <vt:lpstr>信用②</vt:lpstr>
      <vt:lpstr>信用①!Print_Area</vt:lpstr>
      <vt:lpstr>信用②!Print_Area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2018-07-02T06:52:01Z</dcterms:modified>
</cp:coreProperties>
</file>